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s4\C\Мои документы\Жидкова\БЮДЖЕТ 2024\В СОВЕТ\КНИГА 4\"/>
    </mc:Choice>
  </mc:AlternateContent>
  <bookViews>
    <workbookView xWindow="-105" yWindow="15" windowWidth="23250" windowHeight="12405"/>
  </bookViews>
  <sheets>
    <sheet name="форма" sheetId="2" r:id="rId1"/>
  </sheets>
  <definedNames>
    <definedName name="_xlnm._FilterDatabase" localSheetId="0" hidden="1">форма!$A$14:$R$14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9" i="2" l="1"/>
  <c r="O49" i="2"/>
  <c r="P49" i="2"/>
  <c r="Q49" i="2"/>
  <c r="N43" i="2"/>
  <c r="O43" i="2" l="1"/>
  <c r="M49" i="2" l="1"/>
  <c r="M50" i="2"/>
  <c r="N50" i="2" l="1"/>
  <c r="O50" i="2"/>
  <c r="P50" i="2"/>
  <c r="Q50" i="2"/>
</calcChain>
</file>

<file path=xl/sharedStrings.xml><?xml version="1.0" encoding="utf-8"?>
<sst xmlns="http://schemas.openxmlformats.org/spreadsheetml/2006/main" count="221" uniqueCount="139">
  <si>
    <t/>
  </si>
  <si>
    <t>Наименование услуги (работы)</t>
  </si>
  <si>
    <t>Показатель, характеризующий объем муниципальной услуги (работы)</t>
  </si>
  <si>
    <t>Итого по   виду расходов</t>
  </si>
  <si>
    <t>Наименование учреждения*                       *(форма заполняется в разрезе учреждений)</t>
  </si>
  <si>
    <t>* форма заполняется в разрезе ГРБС, выполняющих функции и полномочия учредителя муниципальных учреждений городского округа Долгопрудный</t>
  </si>
  <si>
    <t xml:space="preserve">Мероприятие (в том числе пункт/подпункт) муниципальной программы (подпрограммы), в целях реализации которого предоставляется субсидия </t>
  </si>
  <si>
    <t>Приложение № 1</t>
  </si>
  <si>
    <t>Сведения о планируемых объемах оказания муниципальных услуг (работ) муниципальными бюджетными и автономными учреждениями, а также о планируемых объемах субсидий на их финансовое обеспечение*</t>
  </si>
  <si>
    <t>Объем муниципальной  услуги (работы). Факт за отчетный  год</t>
  </si>
  <si>
    <t>Объем муниципальной услуги (работы). Оценка исполнения текущего года</t>
  </si>
  <si>
    <t>Объем муниципальной  услуги (работы). Запланировано на очередной финансовый год</t>
  </si>
  <si>
    <t>Объем муниципальной услуги (работы). Прогноз первого  года планового периода</t>
  </si>
  <si>
    <t>Объем муниципальной услуги (работы). Прогноз второго года планового периода</t>
  </si>
  <si>
    <t>Объем субсидий на финансовое обеспечение оказания муниципальных услуг, выполнения работ (тыс.руб). Запланировано  на очередной финансовый год</t>
  </si>
  <si>
    <t>Объем субсидий на финансовое обеспечение оказания муниципальных услуг, выполнения работ (тыс.руб). Запланировано на первый год планового периода</t>
  </si>
  <si>
    <t>Объем субсидий на финансовое обеспечение оказания муниципальных услуг, выполнения работ (тыс.руб).  Запланировано на второй год планового периода</t>
  </si>
  <si>
    <t xml:space="preserve"> </t>
  </si>
  <si>
    <r>
      <rPr>
        <b/>
        <sz val="10"/>
        <rFont val="Arial"/>
        <family val="2"/>
        <charset val="204"/>
      </rPr>
      <t>№ п/п</t>
    </r>
  </si>
  <si>
    <r>
      <rPr>
        <b/>
        <sz val="10"/>
        <rFont val="Arial"/>
        <family val="2"/>
        <charset val="204"/>
      </rPr>
      <t>Единица измерения</t>
    </r>
  </si>
  <si>
    <r>
      <rPr>
        <b/>
        <sz val="10"/>
        <rFont val="Arial"/>
        <family val="2"/>
        <charset val="204"/>
      </rPr>
      <t>Код (коды) бюджетной классификации</t>
    </r>
  </si>
  <si>
    <r>
      <rPr>
        <b/>
        <sz val="10"/>
        <rFont val="Calibri"/>
        <family val="2"/>
        <charset val="204"/>
        <scheme val="minor"/>
      </rPr>
      <t>1</t>
    </r>
  </si>
  <si>
    <r>
      <rPr>
        <b/>
        <sz val="10"/>
        <rFont val="Calibri"/>
        <family val="2"/>
        <charset val="204"/>
        <scheme val="minor"/>
      </rPr>
      <t>2</t>
    </r>
  </si>
  <si>
    <r>
      <rPr>
        <b/>
        <sz val="10"/>
        <rFont val="Calibri"/>
        <family val="2"/>
        <charset val="204"/>
        <scheme val="minor"/>
      </rPr>
      <t>3</t>
    </r>
  </si>
  <si>
    <r>
      <rPr>
        <b/>
        <sz val="10"/>
        <rFont val="Calibri"/>
        <family val="2"/>
        <charset val="204"/>
        <scheme val="minor"/>
      </rPr>
      <t>4</t>
    </r>
  </si>
  <si>
    <t>Муниципальное бюджетное учреждение "Технико-эксплуатационное управление органов местного самоуправления города Долгопрудного"</t>
  </si>
  <si>
    <t>Содержание (эксплуатация) имущества, находящегося в государственной (муниципальной) собственности</t>
  </si>
  <si>
    <t xml:space="preserve">Единица </t>
  </si>
  <si>
    <t>Автотранспортное обслуживание органов местного самоуправления, муниципальных учреждений, должностных лиц</t>
  </si>
  <si>
    <t>Осуществление функции технического заказчика</t>
  </si>
  <si>
    <t>Проведение работы на объекте</t>
  </si>
  <si>
    <t xml:space="preserve">Обеспечение эксплуатационно-технического обслуживания объектов и помещений, а также содержание указанных объектов и помещений, оборудования и прилегающей территории в надлежащем состоянии </t>
  </si>
  <si>
    <t>единица/тыс.кв.м.</t>
  </si>
  <si>
    <t>3/86,3902</t>
  </si>
  <si>
    <t>час</t>
  </si>
  <si>
    <t>штуки</t>
  </si>
  <si>
    <t>Производство и выпуск сетевого издания</t>
  </si>
  <si>
    <t>Осуществление издательской деятельности</t>
  </si>
  <si>
    <t>лист печатный</t>
  </si>
  <si>
    <t>Организация и проведение мероприятий в сфере жилищно-коммунального хозяйства</t>
  </si>
  <si>
    <t xml:space="preserve">Количество проведенных мероприятий </t>
  </si>
  <si>
    <t>единица</t>
  </si>
  <si>
    <t>Организация освещения улиц</t>
  </si>
  <si>
    <t>Протяженность сети наружного освещения</t>
  </si>
  <si>
    <t>км</t>
  </si>
  <si>
    <t>Организация благоустройства и озеленения</t>
  </si>
  <si>
    <t>кв.м.\штуки</t>
  </si>
  <si>
    <t>289,58/13</t>
  </si>
  <si>
    <t>Содержание объектов монументального искусства (Содержание в надлежащем состоянии скульптурных композиций (парк Умберто Нобеле (Дирижабль), ЗАГС (Золушка), Парк скорбящей Матери (памятник скорбящая Мать, монумент 1941, монумент 1945), ул. Парковая (памятник Воинской славы, пл. Собина (поручик Ржевски,Ракета), Театр город (Пират) , мкр. Шереметьево (памятник Славы) Содержание в надлежащем состоянии фонтаны (площадь Собина, Театр Город)</t>
  </si>
  <si>
    <t xml:space="preserve">Организация благоустройства и озеленения: Содержание бесхозяйных территорий (Уничтожение борщевика Соснового - 12 га) </t>
  </si>
  <si>
    <t>Уборка территории и аналогичная деятельность</t>
  </si>
  <si>
    <t>Содержание в чистоте территории города</t>
  </si>
  <si>
    <t>кв.м.</t>
  </si>
  <si>
    <t xml:space="preserve">Обеспечение эксплуатационно-технического обслуживания объектов и помещений, а также содержание указанных объектов и помещений, оборудования и прилегающей территории в надлежащем состоянии (АУ «ДТ «Город», МБУ «ДЦБС», МБУ «ДКДЦ «Полет», ДК “Водник”, ДК “Нефтянник”, ДИХМ, АУ “ПКиО”, МБУ “ЦКОС”) </t>
  </si>
  <si>
    <t>8/16,851</t>
  </si>
  <si>
    <t>Содержание (эксплуатация) имущества, находящегося в государственной (муниципальной) собственности: Обеспечение эксплуатационно-технического обслуживания объектов и помещений, а также содержание указанных объектов и помещений, оборудования и прилегающей территории в надлежащем состоянии (Жуковского дом 2А, Московское шоссе дом 57)</t>
  </si>
  <si>
    <t xml:space="preserve">Осуществление функции технического заказчика </t>
  </si>
  <si>
    <t>Выполнение функции технического заказчика на объекте (организация приемки работ, приемка работ, подписание актов выполненных работ, КС-2)</t>
  </si>
  <si>
    <t>16</t>
  </si>
  <si>
    <t>Осуществление приема и обработки обращений граждан по вопросам жилищно-коммунального хозяйства</t>
  </si>
  <si>
    <t>Осуществление приема и обработки поданных населением заявок (текущего и аварийного характера), обращений в Единую книгу жалоб и предложений Московской области (интернет-портал «Добродел»), обращений на Горячую телефонную линию по темам содержания и эксплуатации жилищного фонда, эксплуатация и обслуживания лифтового оборудования, состояния коммунальной инфраструктуры,  а так же иных тем в сфере жилищно-коммунального хозяйства</t>
  </si>
  <si>
    <t>Выполнение работ по содержанию автомобильных дорог общего пользования местного значения и искусственных сооружений в их составе</t>
  </si>
  <si>
    <t>метр.кв.</t>
  </si>
  <si>
    <t>901 0412 1250106093 611</t>
  </si>
  <si>
    <t>13/6,0235</t>
  </si>
  <si>
    <t>2/0,264</t>
  </si>
  <si>
    <t xml:space="preserve">Текущий ремонт на объектах недвижимого имущества, находящегося в оперативном управлении МБУ «ТЭУ» (мкр. Шереметьевский, ул. Центральная, д.10 – ремонт кровли – 264 кв.м.)
(пл.Собина,д. 3 – ремонт 1-ого этажа администрации: 
Стены – 769,5 кв.м.
Потолок – 184,62 кв.м.
Пол – 71,5 кв.м. 
</t>
  </si>
  <si>
    <t xml:space="preserve">Информирование населения об основных событиях социально-экономического развития, общественно- политической жизни, освещение в электронных СМИ, распространяемых 
в сети Интернет (сетевых изданиях).  Создание и ведение информационных ресурсов и баз данных муниципального образования: размещение информационных материалов
на сайте http://dolgoprudny-media.ru/ 
</t>
  </si>
  <si>
    <t>штука</t>
  </si>
  <si>
    <t xml:space="preserve">Информирование населения муниципального образования о деятельности органов местного самоуправления муниципального образования Московской области посредством социальных сетей:
размещение информационных материалов в социальных сетях (ВКонтакте, Одноклассники, Телеграм);
Организация мониторинга СМИ, блогосферы, проведение медиа-исследований аудитории СМИ на территории муниципального образования.
</t>
  </si>
  <si>
    <t>Информирование населения о нормативно-правовом регулировании, освещение деятельности органов местного самоуправления  в печатных СМИ, выходящих на территории городского округа Долгопрудный  Московской области: размещение информационных материалов в вестнике «Долгопрудный»</t>
  </si>
  <si>
    <t xml:space="preserve">лист печатный </t>
  </si>
  <si>
    <t>Информирование населения о нормативно-правовом регулировании, освещение деятельности органов местного самоуправления  в печатных СМИ, выходящих на территории городского округа Долгопрудный  Московской области: размещение в печатном издании газеты «Долгие пруды»</t>
  </si>
  <si>
    <t>Производство и вещание телепрограмм на территории муниципального образования</t>
  </si>
  <si>
    <t>Подготовка и размещение информации в медиапространстве</t>
  </si>
  <si>
    <t>Мониторинг мероприятий по ликвидации накопленного экологического вреда (ущерба), предусмотренных государственными (муниципальными) программами (реализация проекта)</t>
  </si>
  <si>
    <t>штука (отчет)</t>
  </si>
  <si>
    <t>Выполнение работ по содержанию автомобильных дорог (Уборка и содержание)</t>
  </si>
  <si>
    <t xml:space="preserve">Объем субсидий на финансовое обеспечение оказания муниципальных услуг, выполнения работ (тыс.руб). Факт за отчетный год </t>
  </si>
  <si>
    <t xml:space="preserve">Объем субсидий на финансовое обеспечение оказания муниципальных услуг, выполнения работ (тыс.руб). Оценка исполнения текущего года </t>
  </si>
  <si>
    <t>МБУ "Служба единого заказчика города Долгопрудного"</t>
  </si>
  <si>
    <t>Организация содержания и ремонта муниципального жилищного фонда</t>
  </si>
  <si>
    <t xml:space="preserve">901 0412 1250106091 611 </t>
  </si>
  <si>
    <t>901 1101 1250106091 611</t>
  </si>
  <si>
    <t>901 0410 1310100820 621</t>
  </si>
  <si>
    <t>Организация и осуществление транспортного обслуживания должностных лиц, государственных органов и государственных учреждений</t>
  </si>
  <si>
    <t>Обеспечение эксплуатационно-технического обслуживания объектов и помещений, а также содержание указанных объектов и помещений, оборудования и прилегающей территории в надлежащем состоянии (Уборка помещений АУ ДДК "Вперед" 5045 кв.м, АУ "ФСК-"Салют" 74517,9 кв.м, АУ "ФОК "Салют" 6827,3 кв.м)</t>
  </si>
  <si>
    <t xml:space="preserve"> Муниципальная программа "Управление имуществом и муниципальными финансами" на 2023-2027, Обеспечивающая подпрограмма, "Расходы на обеспечение деятельности (оказание услуг) муниципальных учреждений - обеспечение деятельности органов местного самоуправления" (МБУ "ТЭУ")</t>
  </si>
  <si>
    <t>Муниципальная программа "Управление имуществом и муниципальными финансами" на 2023-2027, Обеспечивающая подпрограмма,"Расходы на обеспечение деятельности (оказание услуг) муниципальных учреждений - обеспечение деятельности органов местного самоуправления" (МБУ "Служба единого заказчика города Долгопрудного")</t>
  </si>
  <si>
    <t>Количество телепередач</t>
  </si>
  <si>
    <t>Информирование населения об основных событиях социально-экономического развития, общественно-политической жизни, освещение в электронных СМИ, распространяемых в сети Интернет (сетевых изданиях). Создание и ведение информационных ресурсов и баз данных муниципального образования: размещение информационных материалов на сайте https:// оф-долгопрудный.рф</t>
  </si>
  <si>
    <t>МАУ "Медиацентр "Долгопрудный"</t>
  </si>
  <si>
    <t>901 0605 0750201720 611</t>
  </si>
  <si>
    <t>901 0409 1450106230 611</t>
  </si>
  <si>
    <t>90112041310200820621</t>
  </si>
  <si>
    <t>901 1204 1310100820 621</t>
  </si>
  <si>
    <t>Информирование населения о нормативно-правовом регулировании, освещение деятельности органов местного самоуправления, выходящих на территории городского округа Долгопрудный Московской области посредством иных печатных изданий (издательской продукции прочие)</t>
  </si>
  <si>
    <t>901 0804 1250106090 611</t>
  </si>
  <si>
    <t>901 0503 1720106242 611</t>
  </si>
  <si>
    <t xml:space="preserve">Содержание объектов озеленения/Содержание объектов монументального искусства </t>
  </si>
  <si>
    <t>3/6498/60/18/1</t>
  </si>
  <si>
    <t>единица/тыс.кв.м./ед./шт/шт/гектар</t>
  </si>
  <si>
    <t>Содержание автомобильных дорог общего пользования местного значения и искусственных сооружений в их составе</t>
  </si>
  <si>
    <t>Выполнение перечня работ по содержанию автомобильных дорог</t>
  </si>
  <si>
    <t>км/м2</t>
  </si>
  <si>
    <t>66/346500</t>
  </si>
  <si>
    <t>Содержание парков культуры и отдыха</t>
  </si>
  <si>
    <t>Уборка территорий, содержание и текущий ремонт элементов объектов благоустройства и покрытий парков культуры и отдыха</t>
  </si>
  <si>
    <t>га/единица</t>
  </si>
  <si>
    <t>417982,00/5</t>
  </si>
  <si>
    <t>Содержание общественных пространств</t>
  </si>
  <si>
    <t>Уборка территорий, содержание и текущий ремонт элементов объектов благоустройства и покрытий общественных пространств (за исключением парков культуры и отдыха)</t>
  </si>
  <si>
    <t>Количество отчетов, составленных по результатам выполненных работ (услуг)/Количество объектов (Земельные участки)</t>
  </si>
  <si>
    <t>26/1</t>
  </si>
  <si>
    <t>Количество проводимых мероприятий</t>
  </si>
  <si>
    <t>Осуществление функций технического заказчика</t>
  </si>
  <si>
    <t>м2/единица</t>
  </si>
  <si>
    <t>914052/74</t>
  </si>
  <si>
    <t>Содержание дворовых территорий</t>
  </si>
  <si>
    <t>Уборка территорий, содержание и текущий ремонт элементов объектов благоустройства и покрытий дворов</t>
  </si>
  <si>
    <t>38562/9</t>
  </si>
  <si>
    <t>Уничтожение борщевика Сосновского</t>
  </si>
  <si>
    <t>м2/</t>
  </si>
  <si>
    <t>Содержание и ремонт объектов уличного освещения</t>
  </si>
  <si>
    <t>км/единица</t>
  </si>
  <si>
    <t>149,96/5198</t>
  </si>
  <si>
    <r>
      <rPr>
        <b/>
        <sz val="10"/>
        <color rgb="FF000000"/>
        <rFont val="Calibri"/>
        <family val="2"/>
        <charset val="204"/>
      </rPr>
      <t xml:space="preserve">2022 год         </t>
    </r>
    <r>
      <rPr>
        <sz val="10"/>
        <color rgb="FF000000"/>
        <rFont val="Calibri"/>
        <family val="2"/>
        <charset val="204"/>
      </rPr>
      <t xml:space="preserve">                                                                                                                                       Муниципальная программа "Формирование современной комфортной городской среды" на 2020-2024 гг подпрограмма Благоустройство территорий                                                                                                                                          мероприятия на 2022 год:                                                                                                                                                      1. Содержание и текущий ремонт покрытий.                                                                                                               2.Содержание и текущий ремонт элементов объектов благоустройства.                                                3. Озеленение территорий.                                                                                                                                4. Содержание, ремонт и восстановление уличного освещения.                                       5. Замена и модернизация детский игровых площадок.                                                     6. Соответствие внешнего вида ограждений региональным требованиям                              </t>
    </r>
  </si>
  <si>
    <t>Муниципальная программа "Развитие и функционирование дорожно-транспортного комплекса"
Обеспечивающая подпрограмма, мероприятие "Расходы на обеспечение деятельности (оказание услуг) муниципальных учреждений в сфере дорожного хозяйства"</t>
  </si>
  <si>
    <t xml:space="preserve">
Муниципальная программа "Управление имуществом и муниципальными финансами",
Обеспечивающая подпрограмма, "Расходы на обеспечение деятельности (оказание услуг) муниципальных учреждений - обеспечение деятельности органов местного самоуправления"</t>
  </si>
  <si>
    <t xml:space="preserve">
Муниципальная программа "Экология и окружающая среда",
Подпрограмма "Ликвидация накопленного вреда окружающей среде", мероприятие "Обеспечение охраны территории полигона ТКО"
Отбор проб, проводимый на территории полигона ТКО, и расходы за обработку данных лабораторных исследований, осуществляемых в пострекультивационный период на полигоне ТКО
Вывоз, утилизация и/или обезвреживание фильтрата и оказание услуг по сбору и утилизации свалочного газа с полигона ТКО
 </t>
  </si>
  <si>
    <t>Муниципальная программа "Формирование современной комфортной городской среды",
Подпрограмма "Создание условий для обеспечения комфортного проживания жителей, в том числе в многоквартирных домах на территории Московской области", мероприятие "Содержание в чистоте территории городского округа (общественные пространства)"</t>
  </si>
  <si>
    <t>Муниципальная программа "Формирование современной комфортной городской среды",
Подпрограмма "Создание условий для обеспечения комфортного проживания жителей, в том числе в многоквартирных домах на территории Московской области", мероприятие "Содержание в чистоте территории городского округа (общественные пространства)"                                                                                                                                  "Замена и модернизация детских игровых площадок"</t>
  </si>
  <si>
    <t>Муниципальная программа "Формирование современной комфортной городской среды",
Подпрограмма "Создание условий для обеспечения комфортного проживания жителей, в том числе в многоквартирных домах на территории Московской области", мероприятие "Содержание дворовых территорий</t>
  </si>
  <si>
    <t>Муниципальная программа "Развитие сельского хозяйства",
Подпрограмма "Вовлечение в оборот земель сельскохозяйственного назначения и развитие мелиорации", мероприятие "Проведение мероприятий по комплексной борьбе с борщевиком Сосновского"</t>
  </si>
  <si>
    <t>Муниципальная программа "Формирование современной комфортной городской среды"
Подпрограмма "Создание условий для обеспечения комфортного проживания жителей, в том числе в многоквартирных домах на территории Московской области", мероприятие "Содержание, ремонт и восстановление уличного освещения"
"Установка шкафов управления наружным освещением"</t>
  </si>
  <si>
    <t>МБУ "Благоустройство" 2022 год</t>
  </si>
  <si>
    <t>МБУ "Благоустройство" 2023 год</t>
  </si>
  <si>
    <t xml:space="preserve">Выполнение функции технического заказчика на объекте (организация приемки работ, приемка работ, подписание актов выполненных работ, КС-2) </t>
  </si>
  <si>
    <t>901 0405 0620101280 611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</si>
</sst>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charset val="204"/>
      <scheme val="minor"/>
    </font>
    <font>
      <sz val="11"/>
      <color rgb="FF000000"/>
      <name val="Calibri"/>
      <family val="2"/>
      <charset val="204"/>
    </font>
    <font>
      <sz val="11"/>
      <color theme="1"/>
      <name val="Calibri"/>
      <family val="2"/>
      <scheme val="minor"/>
    </font>
    <font>
      <sz val="10"/>
      <name val="Arial"/>
      <family val="2"/>
    </font>
    <font>
      <sz val="9"/>
      <color rgb="FF000000"/>
      <name val="Calibri"/>
      <family val="2"/>
      <charset val="204"/>
    </font>
    <font>
      <b/>
      <sz val="9"/>
      <color rgb="FF000000"/>
      <name val="Calibri"/>
      <family val="2"/>
      <charset val="204"/>
    </font>
    <font>
      <sz val="14"/>
      <color rgb="FF000000"/>
      <name val="Arial"/>
      <family val="2"/>
      <charset val="204"/>
    </font>
    <font>
      <b/>
      <sz val="14"/>
      <color rgb="FF000000"/>
      <name val="Arial"/>
      <family val="2"/>
      <charset val="204"/>
    </font>
    <font>
      <sz val="9"/>
      <color rgb="FFFF0000"/>
      <name val="Calibri"/>
      <family val="2"/>
      <charset val="204"/>
    </font>
    <font>
      <b/>
      <sz val="9"/>
      <color rgb="FFFF0000"/>
      <name val="Calibri"/>
      <family val="2"/>
      <charset val="204"/>
    </font>
    <font>
      <sz val="12"/>
      <color rgb="FF000000"/>
      <name val="Arial"/>
      <family val="2"/>
      <charset val="204"/>
    </font>
    <font>
      <b/>
      <sz val="10"/>
      <color rgb="FF000000"/>
      <name val="Arial"/>
      <family val="2"/>
      <charset val="204"/>
    </font>
    <font>
      <b/>
      <sz val="10"/>
      <name val="Arial"/>
      <family val="2"/>
      <charset val="204"/>
    </font>
    <font>
      <b/>
      <sz val="10"/>
      <color theme="1"/>
      <name val="Arial"/>
      <family val="2"/>
      <charset val="204"/>
    </font>
    <font>
      <b/>
      <sz val="10"/>
      <color rgb="FF000000"/>
      <name val="Calibri"/>
      <family val="2"/>
      <charset val="204"/>
    </font>
    <font>
      <b/>
      <sz val="10"/>
      <name val="Calibri"/>
      <family val="2"/>
      <charset val="204"/>
      <scheme val="minor"/>
    </font>
    <font>
      <b/>
      <sz val="10"/>
      <color theme="1"/>
      <name val="Calibri"/>
      <family val="2"/>
      <charset val="204"/>
    </font>
    <font>
      <sz val="10"/>
      <color rgb="FF000000"/>
      <name val="Calibri"/>
      <family val="2"/>
      <charset val="204"/>
    </font>
    <font>
      <sz val="10"/>
      <color theme="1"/>
      <name val="Calibri"/>
      <family val="2"/>
      <charset val="204"/>
    </font>
    <font>
      <sz val="10"/>
      <name val="Calibri"/>
      <family val="2"/>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3" fillId="0" borderId="0"/>
  </cellStyleXfs>
  <cellXfs count="109">
    <xf numFmtId="0" fontId="0" fillId="0" borderId="0" xfId="0"/>
    <xf numFmtId="0" fontId="4" fillId="0" borderId="0" xfId="1" applyFont="1" applyFill="1" applyBorder="1" applyAlignment="1">
      <alignment horizontal="left" vertical="center"/>
    </xf>
    <xf numFmtId="0" fontId="4" fillId="0" borderId="0" xfId="1" applyFont="1" applyFill="1" applyBorder="1" applyAlignment="1">
      <alignment horizontal="left"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6" fillId="0" borderId="0" xfId="1" applyFont="1" applyFill="1" applyBorder="1" applyAlignment="1">
      <alignment horizontal="left" vertical="center" wrapText="1"/>
    </xf>
    <xf numFmtId="0" fontId="7" fillId="0" borderId="0" xfId="1" applyFont="1" applyFill="1" applyBorder="1" applyAlignment="1">
      <alignment horizontal="left" vertical="center"/>
    </xf>
    <xf numFmtId="0" fontId="8" fillId="0" borderId="0" xfId="1" applyFont="1" applyFill="1" applyBorder="1" applyAlignment="1">
      <alignment horizontal="left" vertical="center"/>
    </xf>
    <xf numFmtId="0" fontId="9" fillId="0" borderId="0" xfId="1" applyFont="1" applyFill="1" applyBorder="1" applyAlignment="1">
      <alignment horizontal="left" vertical="center"/>
    </xf>
    <xf numFmtId="0" fontId="4" fillId="0" borderId="2" xfId="1" applyFont="1" applyFill="1" applyBorder="1" applyAlignment="1">
      <alignment horizontal="left" vertical="center"/>
    </xf>
    <xf numFmtId="0" fontId="4" fillId="0" borderId="3" xfId="1" applyFont="1" applyFill="1" applyBorder="1" applyAlignment="1">
      <alignment horizontal="left" vertical="center"/>
    </xf>
    <xf numFmtId="0" fontId="4" fillId="0" borderId="0" xfId="1" applyFont="1" applyFill="1" applyBorder="1" applyAlignment="1">
      <alignment horizontal="left" vertical="center"/>
    </xf>
    <xf numFmtId="0" fontId="5" fillId="2" borderId="0" xfId="1" applyFont="1" applyFill="1" applyBorder="1" applyAlignment="1">
      <alignment horizontal="left" vertical="center"/>
    </xf>
    <xf numFmtId="0" fontId="4" fillId="2" borderId="0" xfId="1" applyFont="1" applyFill="1" applyBorder="1" applyAlignment="1">
      <alignment horizontal="left" vertical="center"/>
    </xf>
    <xf numFmtId="0" fontId="4" fillId="2" borderId="0" xfId="1" applyFont="1" applyFill="1" applyBorder="1" applyAlignment="1">
      <alignment horizontal="left" vertical="center" wrapText="1"/>
    </xf>
    <xf numFmtId="0" fontId="11"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2" borderId="1" xfId="1" applyFont="1" applyFill="1" applyBorder="1" applyAlignment="1">
      <alignment horizontal="left" vertical="center" wrapText="1"/>
    </xf>
    <xf numFmtId="0" fontId="14" fillId="2" borderId="1" xfId="1" applyFont="1" applyFill="1" applyBorder="1" applyAlignment="1">
      <alignment horizontal="left" vertical="center" wrapText="1"/>
    </xf>
    <xf numFmtId="0" fontId="17" fillId="2" borderId="1" xfId="1" applyFont="1" applyFill="1" applyBorder="1" applyAlignment="1">
      <alignment horizontal="center" vertical="center" wrapText="1"/>
    </xf>
    <xf numFmtId="49" fontId="17" fillId="0" borderId="5" xfId="1" applyNumberFormat="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6" fillId="2" borderId="4" xfId="1" applyFont="1" applyFill="1" applyBorder="1" applyAlignment="1">
      <alignment horizontal="center" vertical="center" wrapText="1"/>
    </xf>
    <xf numFmtId="164" fontId="14" fillId="2" borderId="1" xfId="1" applyNumberFormat="1" applyFont="1" applyFill="1" applyBorder="1" applyAlignment="1">
      <alignment horizontal="right" vertical="center" wrapText="1"/>
    </xf>
    <xf numFmtId="2" fontId="17" fillId="2" borderId="1" xfId="1" applyNumberFormat="1" applyFont="1" applyFill="1" applyBorder="1" applyAlignment="1">
      <alignment horizontal="center" vertical="center" wrapText="1"/>
    </xf>
    <xf numFmtId="49" fontId="17" fillId="2" borderId="1" xfId="1" applyNumberFormat="1" applyFont="1" applyFill="1" applyBorder="1" applyAlignment="1">
      <alignment horizontal="center" vertical="center" wrapText="1"/>
    </xf>
    <xf numFmtId="164" fontId="18" fillId="2" borderId="5" xfId="1" applyNumberFormat="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7" fillId="0" borderId="7" xfId="1" applyFont="1" applyFill="1" applyBorder="1" applyAlignment="1">
      <alignment horizontal="center" vertical="center" wrapText="1"/>
    </xf>
    <xf numFmtId="49" fontId="17" fillId="0" borderId="7" xfId="1" applyNumberFormat="1" applyFont="1" applyFill="1" applyBorder="1" applyAlignment="1">
      <alignment horizontal="center" vertical="center" wrapText="1"/>
    </xf>
    <xf numFmtId="164" fontId="17" fillId="0" borderId="7" xfId="1" applyNumberFormat="1" applyFont="1" applyFill="1" applyBorder="1" applyAlignment="1">
      <alignment horizontal="center" vertical="center" wrapText="1"/>
    </xf>
    <xf numFmtId="164" fontId="18" fillId="0" borderId="7" xfId="1" applyNumberFormat="1" applyFont="1" applyFill="1" applyBorder="1" applyAlignment="1">
      <alignment horizontal="center" vertical="center" wrapText="1"/>
    </xf>
    <xf numFmtId="164" fontId="17" fillId="0" borderId="10" xfId="1" applyNumberFormat="1" applyFont="1" applyFill="1" applyBorder="1" applyAlignment="1">
      <alignment horizontal="center" vertical="center" wrapText="1"/>
    </xf>
    <xf numFmtId="0" fontId="17" fillId="0" borderId="8" xfId="1" applyFont="1" applyFill="1" applyBorder="1" applyAlignment="1">
      <alignment horizontal="center" vertical="center" wrapText="1"/>
    </xf>
    <xf numFmtId="164" fontId="17" fillId="0" borderId="5" xfId="1" applyNumberFormat="1"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9" xfId="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164" fontId="17" fillId="0" borderId="1" xfId="1" applyNumberFormat="1" applyFont="1" applyFill="1" applyBorder="1" applyAlignment="1">
      <alignment horizontal="center" vertical="center" wrapText="1"/>
    </xf>
    <xf numFmtId="164" fontId="18" fillId="0" borderId="1" xfId="1" applyNumberFormat="1" applyFont="1" applyFill="1" applyBorder="1" applyAlignment="1">
      <alignment horizontal="center" vertical="center" wrapText="1"/>
    </xf>
    <xf numFmtId="49" fontId="17" fillId="0" borderId="1" xfId="1" applyNumberFormat="1" applyFont="1" applyFill="1" applyBorder="1" applyAlignment="1">
      <alignment horizontal="center" vertical="top" wrapText="1"/>
    </xf>
    <xf numFmtId="164" fontId="14" fillId="0" borderId="1" xfId="1" applyNumberFormat="1" applyFont="1" applyFill="1" applyBorder="1" applyAlignment="1">
      <alignment horizontal="center" vertical="top" wrapText="1"/>
    </xf>
    <xf numFmtId="164" fontId="17" fillId="0" borderId="1" xfId="1" applyNumberFormat="1" applyFont="1" applyFill="1" applyBorder="1" applyAlignment="1">
      <alignment horizontal="center" vertical="top" wrapText="1"/>
    </xf>
    <xf numFmtId="164" fontId="18" fillId="0" borderId="1" xfId="1" applyNumberFormat="1" applyFont="1" applyFill="1" applyBorder="1" applyAlignment="1">
      <alignment horizontal="center" vertical="top" wrapText="1"/>
    </xf>
    <xf numFmtId="164" fontId="19" fillId="0" borderId="1" xfId="1" applyNumberFormat="1" applyFont="1" applyFill="1" applyBorder="1" applyAlignment="1">
      <alignment horizontal="center" vertical="top" wrapText="1"/>
    </xf>
    <xf numFmtId="164" fontId="19" fillId="0" borderId="1" xfId="1" applyNumberFormat="1" applyFont="1" applyFill="1" applyBorder="1" applyAlignment="1">
      <alignment horizontal="center" vertical="center" wrapText="1"/>
    </xf>
    <xf numFmtId="49" fontId="17" fillId="2" borderId="1" xfId="1" applyNumberFormat="1" applyFont="1" applyFill="1" applyBorder="1" applyAlignment="1">
      <alignment vertical="center" wrapText="1"/>
    </xf>
    <xf numFmtId="164" fontId="19" fillId="2" borderId="1" xfId="1" applyNumberFormat="1" applyFont="1" applyFill="1" applyBorder="1" applyAlignment="1">
      <alignment horizontal="center" vertical="center" wrapText="1"/>
    </xf>
    <xf numFmtId="164" fontId="17" fillId="2" borderId="1" xfId="1" applyNumberFormat="1" applyFont="1" applyFill="1" applyBorder="1" applyAlignment="1">
      <alignment horizontal="center" vertical="center" wrapText="1"/>
    </xf>
    <xf numFmtId="164" fontId="18" fillId="2" borderId="1" xfId="1" applyNumberFormat="1" applyFont="1" applyFill="1" applyBorder="1" applyAlignment="1">
      <alignment horizontal="center" vertical="center" wrapText="1"/>
    </xf>
    <xf numFmtId="164" fontId="18" fillId="2" borderId="1" xfId="1" applyNumberFormat="1" applyFont="1" applyFill="1" applyBorder="1" applyAlignment="1">
      <alignment vertical="center" wrapText="1"/>
    </xf>
    <xf numFmtId="164" fontId="17" fillId="2" borderId="1" xfId="1" applyNumberFormat="1" applyFont="1" applyFill="1" applyBorder="1" applyAlignment="1">
      <alignment vertical="center" wrapText="1"/>
    </xf>
    <xf numFmtId="164" fontId="17" fillId="0" borderId="14" xfId="1" applyNumberFormat="1" applyFont="1" applyFill="1" applyBorder="1" applyAlignment="1">
      <alignment horizontal="center" vertical="top" wrapText="1"/>
    </xf>
    <xf numFmtId="164" fontId="18" fillId="0" borderId="14" xfId="1" applyNumberFormat="1" applyFont="1" applyFill="1" applyBorder="1" applyAlignment="1">
      <alignment horizontal="center" vertical="center" wrapText="1"/>
    </xf>
    <xf numFmtId="164" fontId="18" fillId="2" borderId="14" xfId="1" applyNumberFormat="1" applyFont="1" applyFill="1" applyBorder="1" applyAlignment="1">
      <alignment horizontal="center" vertical="center" wrapText="1"/>
    </xf>
    <xf numFmtId="0" fontId="15" fillId="2" borderId="5" xfId="1" applyFont="1" applyFill="1" applyBorder="1" applyAlignment="1">
      <alignment horizontal="left" vertical="center" wrapText="1"/>
    </xf>
    <xf numFmtId="0" fontId="14" fillId="2" borderId="5" xfId="1" applyFont="1" applyFill="1" applyBorder="1" applyAlignment="1">
      <alignment horizontal="left" vertical="center" wrapText="1"/>
    </xf>
    <xf numFmtId="0" fontId="14" fillId="2" borderId="5" xfId="1" applyFont="1" applyFill="1" applyBorder="1" applyAlignment="1">
      <alignment horizontal="center" vertical="center" wrapText="1"/>
    </xf>
    <xf numFmtId="49" fontId="17" fillId="0" borderId="8" xfId="1" applyNumberFormat="1" applyFont="1" applyFill="1" applyBorder="1" applyAlignment="1">
      <alignment horizontal="center" vertical="center" wrapText="1"/>
    </xf>
    <xf numFmtId="164" fontId="17" fillId="0" borderId="8" xfId="1" applyNumberFormat="1" applyFont="1" applyFill="1" applyBorder="1" applyAlignment="1">
      <alignment horizontal="center" vertical="center" wrapText="1"/>
    </xf>
    <xf numFmtId="164" fontId="17" fillId="2" borderId="8" xfId="1" applyNumberFormat="1" applyFont="1" applyFill="1" applyBorder="1" applyAlignment="1">
      <alignment horizontal="center" vertical="center" wrapText="1"/>
    </xf>
    <xf numFmtId="164" fontId="18" fillId="2" borderId="8" xfId="1" applyNumberFormat="1" applyFont="1" applyFill="1" applyBorder="1" applyAlignment="1">
      <alignment vertical="center" wrapText="1"/>
    </xf>
    <xf numFmtId="164" fontId="18" fillId="2" borderId="12" xfId="1" applyNumberFormat="1" applyFont="1" applyFill="1" applyBorder="1" applyAlignment="1">
      <alignment vertical="center" wrapText="1"/>
    </xf>
    <xf numFmtId="164" fontId="18" fillId="2" borderId="14" xfId="1" applyNumberFormat="1" applyFont="1" applyFill="1" applyBorder="1" applyAlignment="1">
      <alignment vertical="center" wrapText="1"/>
    </xf>
    <xf numFmtId="0" fontId="17" fillId="2" borderId="9" xfId="1" applyFont="1" applyFill="1" applyBorder="1" applyAlignment="1">
      <alignment horizontal="center" vertical="center" wrapText="1"/>
    </xf>
    <xf numFmtId="49" fontId="17" fillId="2" borderId="9" xfId="1" applyNumberFormat="1" applyFont="1" applyFill="1" applyBorder="1" applyAlignment="1">
      <alignment horizontal="center" vertical="center" wrapText="1"/>
    </xf>
    <xf numFmtId="164" fontId="17" fillId="2" borderId="9" xfId="1" applyNumberFormat="1" applyFont="1" applyFill="1" applyBorder="1" applyAlignment="1">
      <alignment vertical="center" wrapText="1"/>
    </xf>
    <xf numFmtId="164" fontId="17" fillId="2" borderId="9" xfId="1" applyNumberFormat="1" applyFont="1" applyFill="1" applyBorder="1" applyAlignment="1">
      <alignment horizontal="center" vertical="center" wrapText="1"/>
    </xf>
    <xf numFmtId="164" fontId="18" fillId="2" borderId="9" xfId="1" applyNumberFormat="1" applyFont="1" applyFill="1" applyBorder="1" applyAlignment="1">
      <alignment horizontal="center" vertical="center" wrapText="1"/>
    </xf>
    <xf numFmtId="164" fontId="18" fillId="2" borderId="16" xfId="1" applyNumberFormat="1" applyFont="1" applyFill="1" applyBorder="1" applyAlignment="1">
      <alignment horizontal="center" vertical="center" wrapText="1"/>
    </xf>
    <xf numFmtId="164" fontId="17" fillId="0" borderId="12" xfId="1" applyNumberFormat="1" applyFont="1" applyFill="1" applyBorder="1" applyAlignment="1">
      <alignment horizontal="center" vertical="center" wrapText="1"/>
    </xf>
    <xf numFmtId="164" fontId="17" fillId="0" borderId="14" xfId="1" applyNumberFormat="1" applyFont="1" applyFill="1" applyBorder="1" applyAlignment="1">
      <alignment horizontal="center" vertical="center" wrapText="1"/>
    </xf>
    <xf numFmtId="49" fontId="17" fillId="2" borderId="1" xfId="1" applyNumberFormat="1" applyFont="1" applyFill="1" applyBorder="1" applyAlignment="1">
      <alignment horizontal="center" vertical="center" wrapText="1"/>
    </xf>
    <xf numFmtId="49" fontId="17" fillId="2" borderId="9" xfId="1" applyNumberFormat="1" applyFont="1" applyFill="1" applyBorder="1" applyAlignment="1">
      <alignment horizontal="center" vertical="center" wrapText="1"/>
    </xf>
    <xf numFmtId="164" fontId="19" fillId="2" borderId="1" xfId="1" applyNumberFormat="1" applyFont="1" applyFill="1" applyBorder="1" applyAlignment="1">
      <alignment horizontal="center" vertical="center" wrapText="1"/>
    </xf>
    <xf numFmtId="164" fontId="19" fillId="2" borderId="9" xfId="1" applyNumberFormat="1" applyFont="1" applyFill="1" applyBorder="1" applyAlignment="1">
      <alignment horizontal="center" vertical="center" wrapText="1"/>
    </xf>
    <xf numFmtId="164" fontId="17" fillId="2" borderId="1" xfId="1" applyNumberFormat="1" applyFont="1" applyFill="1" applyBorder="1" applyAlignment="1">
      <alignment horizontal="center" vertical="center" wrapText="1"/>
    </xf>
    <xf numFmtId="164" fontId="17" fillId="2" borderId="9" xfId="1" applyNumberFormat="1" applyFont="1" applyFill="1" applyBorder="1" applyAlignment="1">
      <alignment horizontal="center" vertical="center" wrapText="1"/>
    </xf>
    <xf numFmtId="164" fontId="18" fillId="2" borderId="1" xfId="1" applyNumberFormat="1" applyFont="1" applyFill="1" applyBorder="1" applyAlignment="1">
      <alignment horizontal="center" vertical="center" wrapText="1"/>
    </xf>
    <xf numFmtId="164" fontId="18" fillId="2" borderId="9" xfId="1" applyNumberFormat="1" applyFont="1" applyFill="1" applyBorder="1" applyAlignment="1">
      <alignment horizontal="center" vertical="center" wrapText="1"/>
    </xf>
    <xf numFmtId="164" fontId="18" fillId="2" borderId="14" xfId="1" applyNumberFormat="1" applyFont="1" applyFill="1" applyBorder="1" applyAlignment="1">
      <alignment horizontal="center" vertical="center" wrapText="1"/>
    </xf>
    <xf numFmtId="164" fontId="18" fillId="2" borderId="16" xfId="1" applyNumberFormat="1" applyFont="1" applyFill="1" applyBorder="1" applyAlignment="1">
      <alignment horizontal="center" vertical="center" wrapText="1"/>
    </xf>
    <xf numFmtId="49" fontId="17" fillId="0" borderId="8" xfId="1" applyNumberFormat="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164" fontId="17" fillId="0" borderId="8" xfId="1" applyNumberFormat="1" applyFont="1" applyFill="1" applyBorder="1" applyAlignment="1">
      <alignment horizontal="center" vertical="center" wrapText="1"/>
    </xf>
    <xf numFmtId="164" fontId="17" fillId="0" borderId="1"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164" fontId="18" fillId="0" borderId="1" xfId="1" applyNumberFormat="1" applyFont="1" applyFill="1" applyBorder="1" applyAlignment="1">
      <alignment horizontal="center" vertical="center" wrapText="1"/>
    </xf>
    <xf numFmtId="164" fontId="19" fillId="0" borderId="8" xfId="1" applyNumberFormat="1" applyFont="1" applyFill="1" applyBorder="1" applyAlignment="1">
      <alignment horizontal="center" vertical="center" wrapText="1"/>
    </xf>
    <xf numFmtId="164" fontId="19" fillId="0" borderId="1" xfId="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13" xfId="1" applyFont="1" applyFill="1" applyBorder="1" applyAlignment="1">
      <alignment horizontal="center" vertical="center" wrapText="1"/>
    </xf>
    <xf numFmtId="0" fontId="15" fillId="2" borderId="15" xfId="1" applyFont="1" applyFill="1" applyBorder="1" applyAlignment="1">
      <alignment horizontal="center" vertical="center" wrapText="1"/>
    </xf>
    <xf numFmtId="0" fontId="10" fillId="0" borderId="0" xfId="1" applyFont="1" applyFill="1" applyBorder="1" applyAlignment="1">
      <alignment horizontal="left" vertical="center"/>
    </xf>
    <xf numFmtId="0" fontId="17" fillId="0" borderId="8" xfId="1" applyFont="1" applyFill="1" applyBorder="1" applyAlignment="1">
      <alignment horizontal="center" vertical="center" wrapText="1"/>
    </xf>
    <xf numFmtId="0" fontId="17" fillId="0" borderId="1" xfId="1" applyFont="1" applyFill="1" applyBorder="1" applyAlignment="1">
      <alignment horizontal="center" vertical="center" wrapText="1"/>
    </xf>
    <xf numFmtId="49" fontId="17" fillId="0" borderId="1" xfId="1" applyNumberFormat="1" applyFont="1" applyFill="1" applyBorder="1" applyAlignment="1">
      <alignment horizontal="center" vertical="center"/>
    </xf>
    <xf numFmtId="0" fontId="0" fillId="0" borderId="1" xfId="0" applyFill="1" applyBorder="1" applyAlignment="1">
      <alignment vertical="center"/>
    </xf>
    <xf numFmtId="0" fontId="17" fillId="0" borderId="11" xfId="1" applyFont="1" applyFill="1" applyBorder="1" applyAlignment="1">
      <alignment horizontal="center" vertical="center" wrapText="1"/>
    </xf>
    <xf numFmtId="0" fontId="17" fillId="0" borderId="13" xfId="1" applyFont="1" applyFill="1" applyBorder="1" applyAlignment="1">
      <alignment horizontal="center" vertical="center" wrapText="1"/>
    </xf>
    <xf numFmtId="0" fontId="17" fillId="0" borderId="15" xfId="1" applyFont="1" applyFill="1" applyBorder="1" applyAlignment="1">
      <alignment horizontal="center" vertical="center" wrapText="1"/>
    </xf>
    <xf numFmtId="0" fontId="17" fillId="0" borderId="9" xfId="1" applyFont="1" applyFill="1" applyBorder="1" applyAlignment="1">
      <alignment horizontal="center" vertical="center" wrapText="1"/>
    </xf>
  </cellXfs>
  <cellStyles count="4">
    <cellStyle name="Обычный" xfId="0" builtinId="0"/>
    <cellStyle name="Обычный 2" xfId="1"/>
    <cellStyle name="Обычный 4" xfId="3"/>
    <cellStyle name="Обычный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63"/>
  <sheetViews>
    <sheetView tabSelected="1" zoomScale="80" zoomScaleNormal="80" workbookViewId="0">
      <pane ySplit="13" topLeftCell="A45" activePane="bottomLeft" state="frozen"/>
      <selection pane="bottomLeft" activeCell="L46" sqref="L46"/>
    </sheetView>
  </sheetViews>
  <sheetFormatPr defaultColWidth="9.140625" defaultRowHeight="12" x14ac:dyDescent="0.25"/>
  <cols>
    <col min="1" max="1" width="11.140625" style="1" customWidth="1"/>
    <col min="2" max="2" width="21.28515625" style="1" customWidth="1"/>
    <col min="3" max="3" width="37.140625" style="2" customWidth="1"/>
    <col min="4" max="4" width="67.140625" style="1" customWidth="1"/>
    <col min="5" max="5" width="49.140625" style="1" customWidth="1"/>
    <col min="6" max="6" width="15.5703125" style="1" customWidth="1"/>
    <col min="7" max="7" width="18.140625" style="1" customWidth="1"/>
    <col min="8" max="8" width="16.140625" style="1" customWidth="1"/>
    <col min="9" max="9" width="17.7109375" style="1" customWidth="1"/>
    <col min="10" max="11" width="18.7109375" style="1" customWidth="1"/>
    <col min="12" max="12" width="26.5703125" style="1" customWidth="1"/>
    <col min="13" max="13" width="24" style="1" customWidth="1"/>
    <col min="14" max="14" width="17.140625" style="7" customWidth="1"/>
    <col min="15" max="15" width="16.42578125" style="1" customWidth="1"/>
    <col min="16" max="16" width="15.28515625" style="1" customWidth="1"/>
    <col min="17" max="17" width="15.42578125" style="1" customWidth="1"/>
    <col min="18" max="16384" width="9.140625" style="1"/>
  </cols>
  <sheetData>
    <row r="2" spans="1:18" ht="15" x14ac:dyDescent="0.25">
      <c r="P2" s="100" t="s">
        <v>7</v>
      </c>
      <c r="Q2" s="100"/>
    </row>
    <row r="3" spans="1:18" s="11" customFormat="1" ht="15" x14ac:dyDescent="0.3">
      <c r="C3" s="2"/>
      <c r="N3" s="7"/>
      <c r="P3" s="100" t="s">
        <v>17</v>
      </c>
      <c r="Q3" s="100"/>
    </row>
    <row r="4" spans="1:18" ht="15" x14ac:dyDescent="0.3">
      <c r="P4" s="100" t="s">
        <v>17</v>
      </c>
      <c r="Q4" s="100"/>
    </row>
    <row r="7" spans="1:18" ht="18" x14ac:dyDescent="0.25">
      <c r="A7" s="6" t="s">
        <v>8</v>
      </c>
      <c r="C7" s="5"/>
    </row>
    <row r="9" spans="1:18" x14ac:dyDescent="0.25">
      <c r="A9" s="13" t="s">
        <v>5</v>
      </c>
      <c r="B9" s="13"/>
      <c r="C9" s="14"/>
      <c r="D9" s="13"/>
      <c r="E9" s="13"/>
      <c r="F9" s="13"/>
      <c r="G9" s="13"/>
    </row>
    <row r="10" spans="1:18" x14ac:dyDescent="0.3">
      <c r="A10" s="10" t="s">
        <v>0</v>
      </c>
    </row>
    <row r="11" spans="1:18" x14ac:dyDescent="0.3">
      <c r="A11" s="9" t="s">
        <v>0</v>
      </c>
    </row>
    <row r="12" spans="1:18" ht="212.25" customHeight="1" x14ac:dyDescent="0.25">
      <c r="A12" s="15" t="s">
        <v>18</v>
      </c>
      <c r="B12" s="16" t="s">
        <v>4</v>
      </c>
      <c r="C12" s="16" t="s">
        <v>1</v>
      </c>
      <c r="D12" s="16" t="s">
        <v>6</v>
      </c>
      <c r="E12" s="16" t="s">
        <v>2</v>
      </c>
      <c r="F12" s="15" t="s">
        <v>19</v>
      </c>
      <c r="G12" s="16" t="s">
        <v>9</v>
      </c>
      <c r="H12" s="16" t="s">
        <v>10</v>
      </c>
      <c r="I12" s="17" t="s">
        <v>11</v>
      </c>
      <c r="J12" s="16" t="s">
        <v>12</v>
      </c>
      <c r="K12" s="16" t="s">
        <v>13</v>
      </c>
      <c r="L12" s="15" t="s">
        <v>20</v>
      </c>
      <c r="M12" s="16" t="s">
        <v>78</v>
      </c>
      <c r="N12" s="15" t="s">
        <v>79</v>
      </c>
      <c r="O12" s="18" t="s">
        <v>14</v>
      </c>
      <c r="P12" s="16" t="s">
        <v>15</v>
      </c>
      <c r="Q12" s="16" t="s">
        <v>16</v>
      </c>
    </row>
    <row r="13" spans="1:18" ht="20.25" customHeight="1" thickBot="1" x14ac:dyDescent="0.3">
      <c r="A13" s="23" t="s">
        <v>21</v>
      </c>
      <c r="B13" s="23" t="s">
        <v>22</v>
      </c>
      <c r="C13" s="23" t="s">
        <v>23</v>
      </c>
      <c r="D13" s="23" t="s">
        <v>24</v>
      </c>
      <c r="E13" s="23">
        <v>5</v>
      </c>
      <c r="F13" s="23">
        <v>6</v>
      </c>
      <c r="G13" s="23">
        <v>7</v>
      </c>
      <c r="H13" s="23">
        <v>8</v>
      </c>
      <c r="I13" s="24">
        <v>9</v>
      </c>
      <c r="J13" s="23">
        <v>10</v>
      </c>
      <c r="K13" s="23">
        <v>11</v>
      </c>
      <c r="L13" s="23">
        <v>12</v>
      </c>
      <c r="M13" s="23">
        <v>13</v>
      </c>
      <c r="N13" s="23">
        <v>14</v>
      </c>
      <c r="O13" s="25">
        <v>15</v>
      </c>
      <c r="P13" s="23">
        <v>16</v>
      </c>
      <c r="Q13" s="23">
        <v>17</v>
      </c>
    </row>
    <row r="14" spans="1:18" ht="75" customHeight="1" thickBot="1" x14ac:dyDescent="0.3">
      <c r="A14" s="30">
        <v>1</v>
      </c>
      <c r="B14" s="31" t="s">
        <v>80</v>
      </c>
      <c r="C14" s="32" t="s">
        <v>29</v>
      </c>
      <c r="D14" s="32" t="s">
        <v>88</v>
      </c>
      <c r="E14" s="32" t="s">
        <v>30</v>
      </c>
      <c r="F14" s="32" t="s">
        <v>27</v>
      </c>
      <c r="G14" s="32">
        <v>10</v>
      </c>
      <c r="H14" s="32">
        <v>1</v>
      </c>
      <c r="I14" s="32">
        <v>1</v>
      </c>
      <c r="J14" s="32">
        <v>1</v>
      </c>
      <c r="K14" s="32">
        <v>1</v>
      </c>
      <c r="L14" s="33" t="s">
        <v>63</v>
      </c>
      <c r="M14" s="34">
        <v>17323.78</v>
      </c>
      <c r="N14" s="34">
        <v>22776.5</v>
      </c>
      <c r="O14" s="35">
        <v>23900</v>
      </c>
      <c r="P14" s="34">
        <v>23900</v>
      </c>
      <c r="Q14" s="36">
        <v>23900</v>
      </c>
      <c r="R14" s="13"/>
    </row>
    <row r="15" spans="1:18" ht="64.5" customHeight="1" x14ac:dyDescent="0.25">
      <c r="A15" s="105">
        <v>2</v>
      </c>
      <c r="B15" s="101" t="s">
        <v>25</v>
      </c>
      <c r="C15" s="37" t="s">
        <v>85</v>
      </c>
      <c r="D15" s="101" t="s">
        <v>87</v>
      </c>
      <c r="E15" s="37" t="s">
        <v>28</v>
      </c>
      <c r="F15" s="37" t="s">
        <v>27</v>
      </c>
      <c r="G15" s="37">
        <v>39520</v>
      </c>
      <c r="H15" s="37">
        <v>39520</v>
      </c>
      <c r="I15" s="37">
        <v>39520</v>
      </c>
      <c r="J15" s="37">
        <v>39520</v>
      </c>
      <c r="K15" s="37">
        <v>39520</v>
      </c>
      <c r="L15" s="87" t="s">
        <v>82</v>
      </c>
      <c r="M15" s="89">
        <v>76555.899999999994</v>
      </c>
      <c r="N15" s="89">
        <v>92186.6</v>
      </c>
      <c r="O15" s="91">
        <v>78000</v>
      </c>
      <c r="P15" s="93">
        <v>78000</v>
      </c>
      <c r="Q15" s="75">
        <v>78000</v>
      </c>
      <c r="R15" s="13"/>
    </row>
    <row r="16" spans="1:18" ht="99.75" customHeight="1" x14ac:dyDescent="0.25">
      <c r="A16" s="106"/>
      <c r="B16" s="102"/>
      <c r="C16" s="40" t="s">
        <v>26</v>
      </c>
      <c r="D16" s="102"/>
      <c r="E16" s="40" t="s">
        <v>86</v>
      </c>
      <c r="F16" s="40" t="s">
        <v>32</v>
      </c>
      <c r="G16" s="40" t="s">
        <v>33</v>
      </c>
      <c r="H16" s="40" t="s">
        <v>33</v>
      </c>
      <c r="I16" s="40" t="s">
        <v>33</v>
      </c>
      <c r="J16" s="40" t="s">
        <v>33</v>
      </c>
      <c r="K16" s="40" t="s">
        <v>33</v>
      </c>
      <c r="L16" s="88"/>
      <c r="M16" s="90"/>
      <c r="N16" s="90"/>
      <c r="O16" s="92"/>
      <c r="P16" s="94"/>
      <c r="Q16" s="76"/>
      <c r="R16" s="13"/>
    </row>
    <row r="17" spans="1:18" ht="77.25" customHeight="1" x14ac:dyDescent="0.25">
      <c r="A17" s="106"/>
      <c r="B17" s="102"/>
      <c r="C17" s="40" t="s">
        <v>26</v>
      </c>
      <c r="D17" s="102"/>
      <c r="E17" s="40" t="s">
        <v>31</v>
      </c>
      <c r="F17" s="40" t="s">
        <v>32</v>
      </c>
      <c r="G17" s="40" t="s">
        <v>64</v>
      </c>
      <c r="H17" s="40" t="s">
        <v>64</v>
      </c>
      <c r="I17" s="40" t="s">
        <v>64</v>
      </c>
      <c r="J17" s="40" t="s">
        <v>64</v>
      </c>
      <c r="K17" s="40" t="s">
        <v>64</v>
      </c>
      <c r="L17" s="88"/>
      <c r="M17" s="90"/>
      <c r="N17" s="90"/>
      <c r="O17" s="92"/>
      <c r="P17" s="94"/>
      <c r="Q17" s="76"/>
      <c r="R17" s="13"/>
    </row>
    <row r="18" spans="1:18" s="11" customFormat="1" ht="165" customHeight="1" x14ac:dyDescent="0.25">
      <c r="A18" s="106"/>
      <c r="B18" s="102"/>
      <c r="C18" s="40" t="s">
        <v>81</v>
      </c>
      <c r="D18" s="102"/>
      <c r="E18" s="40" t="s">
        <v>66</v>
      </c>
      <c r="F18" s="40" t="s">
        <v>32</v>
      </c>
      <c r="G18" s="40" t="s">
        <v>65</v>
      </c>
      <c r="H18" s="40">
        <v>0</v>
      </c>
      <c r="I18" s="40">
        <v>0</v>
      </c>
      <c r="J18" s="40">
        <v>0</v>
      </c>
      <c r="K18" s="40">
        <v>0</v>
      </c>
      <c r="L18" s="45" t="s">
        <v>83</v>
      </c>
      <c r="M18" s="46">
        <v>27365.1</v>
      </c>
      <c r="N18" s="47">
        <v>27365</v>
      </c>
      <c r="O18" s="48">
        <v>30000</v>
      </c>
      <c r="P18" s="49">
        <v>30000</v>
      </c>
      <c r="Q18" s="57">
        <v>30000</v>
      </c>
      <c r="R18" s="13"/>
    </row>
    <row r="19" spans="1:18" s="11" customFormat="1" ht="41.25" customHeight="1" x14ac:dyDescent="0.25">
      <c r="A19" s="106">
        <v>3</v>
      </c>
      <c r="B19" s="102" t="s">
        <v>91</v>
      </c>
      <c r="C19" s="40" t="s">
        <v>73</v>
      </c>
      <c r="D19" s="102"/>
      <c r="E19" s="40" t="s">
        <v>89</v>
      </c>
      <c r="F19" s="40" t="s">
        <v>34</v>
      </c>
      <c r="G19" s="40">
        <v>1825</v>
      </c>
      <c r="H19" s="40">
        <v>1825</v>
      </c>
      <c r="I19" s="40">
        <v>1825</v>
      </c>
      <c r="J19" s="40">
        <v>1825</v>
      </c>
      <c r="K19" s="40">
        <v>1825</v>
      </c>
      <c r="L19" s="42" t="s">
        <v>84</v>
      </c>
      <c r="M19" s="50">
        <v>7425.7</v>
      </c>
      <c r="N19" s="43">
        <v>7514.6</v>
      </c>
      <c r="O19" s="44">
        <v>7675</v>
      </c>
      <c r="P19" s="44">
        <v>7675</v>
      </c>
      <c r="Q19" s="58">
        <v>7675</v>
      </c>
    </row>
    <row r="20" spans="1:18" s="11" customFormat="1" ht="123" customHeight="1" x14ac:dyDescent="0.25">
      <c r="A20" s="106"/>
      <c r="B20" s="102"/>
      <c r="C20" s="102" t="s">
        <v>36</v>
      </c>
      <c r="D20" s="102"/>
      <c r="E20" s="40" t="s">
        <v>67</v>
      </c>
      <c r="F20" s="40" t="s">
        <v>68</v>
      </c>
      <c r="G20" s="40">
        <v>1942</v>
      </c>
      <c r="H20" s="40">
        <v>1942</v>
      </c>
      <c r="I20" s="40">
        <v>1942</v>
      </c>
      <c r="J20" s="40">
        <v>1942</v>
      </c>
      <c r="K20" s="40">
        <v>1942</v>
      </c>
      <c r="L20" s="51" t="s">
        <v>95</v>
      </c>
      <c r="M20" s="52">
        <v>20613.2</v>
      </c>
      <c r="N20" s="53">
        <v>21888.3</v>
      </c>
      <c r="O20" s="54">
        <v>25455</v>
      </c>
      <c r="P20" s="54">
        <v>25455</v>
      </c>
      <c r="Q20" s="59">
        <v>25455</v>
      </c>
    </row>
    <row r="21" spans="1:18" s="11" customFormat="1" ht="123" customHeight="1" x14ac:dyDescent="0.25">
      <c r="A21" s="106"/>
      <c r="B21" s="102"/>
      <c r="C21" s="102"/>
      <c r="D21" s="102"/>
      <c r="E21" s="40" t="s">
        <v>90</v>
      </c>
      <c r="F21" s="40" t="s">
        <v>68</v>
      </c>
      <c r="G21" s="40">
        <v>2000</v>
      </c>
      <c r="H21" s="40">
        <v>2000</v>
      </c>
      <c r="I21" s="40">
        <v>2000</v>
      </c>
      <c r="J21" s="40">
        <v>2000</v>
      </c>
      <c r="K21" s="40">
        <v>2000</v>
      </c>
      <c r="L21" s="77" t="s">
        <v>94</v>
      </c>
      <c r="M21" s="79">
        <v>4303.5</v>
      </c>
      <c r="N21" s="81">
        <v>0</v>
      </c>
      <c r="O21" s="83">
        <v>0</v>
      </c>
      <c r="P21" s="83">
        <v>0</v>
      </c>
      <c r="Q21" s="85">
        <v>0</v>
      </c>
    </row>
    <row r="22" spans="1:18" s="11" customFormat="1" ht="137.25" customHeight="1" x14ac:dyDescent="0.25">
      <c r="A22" s="106"/>
      <c r="B22" s="102"/>
      <c r="C22" s="40" t="s">
        <v>74</v>
      </c>
      <c r="D22" s="102"/>
      <c r="E22" s="40" t="s">
        <v>69</v>
      </c>
      <c r="F22" s="40" t="s">
        <v>68</v>
      </c>
      <c r="G22" s="40">
        <v>6700</v>
      </c>
      <c r="H22" s="40">
        <v>6700</v>
      </c>
      <c r="I22" s="40">
        <v>6700</v>
      </c>
      <c r="J22" s="40">
        <v>6700</v>
      </c>
      <c r="K22" s="40">
        <v>6700</v>
      </c>
      <c r="L22" s="77"/>
      <c r="M22" s="79"/>
      <c r="N22" s="81"/>
      <c r="O22" s="83"/>
      <c r="P22" s="83"/>
      <c r="Q22" s="85"/>
    </row>
    <row r="23" spans="1:18" s="11" customFormat="1" ht="98.25" customHeight="1" x14ac:dyDescent="0.25">
      <c r="A23" s="106"/>
      <c r="B23" s="102"/>
      <c r="C23" s="40" t="s">
        <v>37</v>
      </c>
      <c r="D23" s="102"/>
      <c r="E23" s="40" t="s">
        <v>72</v>
      </c>
      <c r="F23" s="40" t="s">
        <v>38</v>
      </c>
      <c r="G23" s="40">
        <v>300</v>
      </c>
      <c r="H23" s="40"/>
      <c r="I23" s="40"/>
      <c r="J23" s="40"/>
      <c r="K23" s="40"/>
      <c r="L23" s="77"/>
      <c r="M23" s="79"/>
      <c r="N23" s="81"/>
      <c r="O23" s="83"/>
      <c r="P23" s="83"/>
      <c r="Q23" s="85"/>
    </row>
    <row r="24" spans="1:18" s="11" customFormat="1" ht="98.25" customHeight="1" x14ac:dyDescent="0.25">
      <c r="A24" s="106"/>
      <c r="B24" s="102"/>
      <c r="C24" s="40" t="s">
        <v>37</v>
      </c>
      <c r="D24" s="102"/>
      <c r="E24" s="40" t="s">
        <v>96</v>
      </c>
      <c r="F24" s="40" t="s">
        <v>38</v>
      </c>
      <c r="G24" s="40"/>
      <c r="H24" s="40">
        <v>15000</v>
      </c>
      <c r="I24" s="40">
        <v>15000</v>
      </c>
      <c r="J24" s="40">
        <v>15000</v>
      </c>
      <c r="K24" s="40">
        <v>15000</v>
      </c>
      <c r="L24" s="77"/>
      <c r="M24" s="79"/>
      <c r="N24" s="81"/>
      <c r="O24" s="83"/>
      <c r="P24" s="83"/>
      <c r="Q24" s="85"/>
    </row>
    <row r="25" spans="1:18" s="11" customFormat="1" ht="85.5" customHeight="1" thickBot="1" x14ac:dyDescent="0.3">
      <c r="A25" s="107"/>
      <c r="B25" s="108"/>
      <c r="C25" s="41" t="s">
        <v>37</v>
      </c>
      <c r="D25" s="108"/>
      <c r="E25" s="41" t="s">
        <v>70</v>
      </c>
      <c r="F25" s="41" t="s">
        <v>71</v>
      </c>
      <c r="G25" s="41">
        <v>1992</v>
      </c>
      <c r="H25" s="41">
        <v>1992</v>
      </c>
      <c r="I25" s="41">
        <v>1992</v>
      </c>
      <c r="J25" s="41">
        <v>1992</v>
      </c>
      <c r="K25" s="41">
        <v>1992</v>
      </c>
      <c r="L25" s="78"/>
      <c r="M25" s="80"/>
      <c r="N25" s="82"/>
      <c r="O25" s="84"/>
      <c r="P25" s="84"/>
      <c r="Q25" s="86"/>
    </row>
    <row r="26" spans="1:18" s="11" customFormat="1" ht="39" customHeight="1" x14ac:dyDescent="0.25">
      <c r="A26" s="97">
        <v>4</v>
      </c>
      <c r="B26" s="101" t="s">
        <v>135</v>
      </c>
      <c r="C26" s="37" t="s">
        <v>39</v>
      </c>
      <c r="D26" s="101" t="s">
        <v>126</v>
      </c>
      <c r="E26" s="37" t="s">
        <v>40</v>
      </c>
      <c r="F26" s="37" t="s">
        <v>41</v>
      </c>
      <c r="G26" s="37">
        <v>6</v>
      </c>
      <c r="H26" s="37"/>
      <c r="I26" s="37"/>
      <c r="J26" s="37"/>
      <c r="K26" s="37"/>
      <c r="L26" s="63"/>
      <c r="M26" s="64"/>
      <c r="N26" s="65"/>
      <c r="O26" s="66"/>
      <c r="P26" s="66"/>
      <c r="Q26" s="67"/>
    </row>
    <row r="27" spans="1:18" s="11" customFormat="1" ht="28.5" customHeight="1" x14ac:dyDescent="0.25">
      <c r="A27" s="98"/>
      <c r="B27" s="95"/>
      <c r="C27" s="40" t="s">
        <v>42</v>
      </c>
      <c r="D27" s="102"/>
      <c r="E27" s="40" t="s">
        <v>43</v>
      </c>
      <c r="F27" s="40" t="s">
        <v>44</v>
      </c>
      <c r="G27" s="40">
        <v>253.6</v>
      </c>
      <c r="H27" s="40"/>
      <c r="I27" s="40"/>
      <c r="J27" s="40"/>
      <c r="K27" s="40"/>
      <c r="L27" s="103" t="s">
        <v>98</v>
      </c>
      <c r="M27" s="90">
        <v>278927.2</v>
      </c>
      <c r="N27" s="53"/>
      <c r="O27" s="55"/>
      <c r="P27" s="55"/>
      <c r="Q27" s="68"/>
    </row>
    <row r="28" spans="1:18" s="11" customFormat="1" ht="32.25" customHeight="1" x14ac:dyDescent="0.25">
      <c r="A28" s="98"/>
      <c r="B28" s="95"/>
      <c r="C28" s="40" t="s">
        <v>45</v>
      </c>
      <c r="D28" s="102"/>
      <c r="E28" s="40" t="s">
        <v>99</v>
      </c>
      <c r="F28" s="40" t="s">
        <v>46</v>
      </c>
      <c r="G28" s="40" t="s">
        <v>47</v>
      </c>
      <c r="H28" s="40"/>
      <c r="I28" s="40"/>
      <c r="J28" s="40"/>
      <c r="K28" s="40"/>
      <c r="L28" s="104"/>
      <c r="M28" s="90"/>
      <c r="N28" s="53"/>
      <c r="O28" s="54"/>
      <c r="P28" s="54"/>
      <c r="Q28" s="59"/>
    </row>
    <row r="29" spans="1:18" s="11" customFormat="1" ht="135" customHeight="1" x14ac:dyDescent="0.25">
      <c r="A29" s="98"/>
      <c r="B29" s="95"/>
      <c r="C29" s="40" t="s">
        <v>45</v>
      </c>
      <c r="D29" s="102"/>
      <c r="E29" s="40" t="s">
        <v>48</v>
      </c>
      <c r="F29" s="40" t="s">
        <v>35</v>
      </c>
      <c r="G29" s="40">
        <v>12</v>
      </c>
      <c r="H29" s="40"/>
      <c r="I29" s="40"/>
      <c r="J29" s="40"/>
      <c r="K29" s="40"/>
      <c r="L29" s="104"/>
      <c r="M29" s="90"/>
      <c r="N29" s="53"/>
      <c r="O29" s="55"/>
      <c r="P29" s="55"/>
      <c r="Q29" s="68"/>
    </row>
    <row r="30" spans="1:18" s="11" customFormat="1" ht="53.25" customHeight="1" x14ac:dyDescent="0.25">
      <c r="A30" s="98"/>
      <c r="B30" s="95"/>
      <c r="C30" s="40" t="s">
        <v>45</v>
      </c>
      <c r="D30" s="102"/>
      <c r="E30" s="40" t="s">
        <v>49</v>
      </c>
      <c r="F30" s="21" t="s">
        <v>35</v>
      </c>
      <c r="G30" s="21">
        <v>40</v>
      </c>
      <c r="H30" s="21"/>
      <c r="I30" s="21"/>
      <c r="J30" s="21"/>
      <c r="K30" s="21"/>
      <c r="L30" s="104"/>
      <c r="M30" s="90"/>
      <c r="N30" s="53"/>
      <c r="O30" s="54"/>
      <c r="P30" s="54"/>
      <c r="Q30" s="59"/>
      <c r="R30" s="13"/>
    </row>
    <row r="31" spans="1:18" s="11" customFormat="1" ht="40.5" customHeight="1" x14ac:dyDescent="0.25">
      <c r="A31" s="98"/>
      <c r="B31" s="95"/>
      <c r="C31" s="40" t="s">
        <v>50</v>
      </c>
      <c r="D31" s="102"/>
      <c r="E31" s="40" t="s">
        <v>51</v>
      </c>
      <c r="F31" s="21" t="s">
        <v>52</v>
      </c>
      <c r="G31" s="27">
        <v>3083271</v>
      </c>
      <c r="H31" s="27"/>
      <c r="I31" s="27"/>
      <c r="J31" s="27"/>
      <c r="K31" s="27"/>
      <c r="L31" s="104"/>
      <c r="M31" s="90"/>
      <c r="N31" s="53"/>
      <c r="O31" s="54"/>
      <c r="P31" s="54"/>
      <c r="Q31" s="59"/>
      <c r="R31" s="13"/>
    </row>
    <row r="32" spans="1:18" s="11" customFormat="1" ht="111" customHeight="1" x14ac:dyDescent="0.25">
      <c r="A32" s="98"/>
      <c r="B32" s="95"/>
      <c r="C32" s="40" t="s">
        <v>26</v>
      </c>
      <c r="D32" s="102"/>
      <c r="E32" s="40" t="s">
        <v>53</v>
      </c>
      <c r="F32" s="21" t="s">
        <v>32</v>
      </c>
      <c r="G32" s="28" t="s">
        <v>54</v>
      </c>
      <c r="H32" s="28"/>
      <c r="I32" s="28"/>
      <c r="J32" s="28"/>
      <c r="K32" s="28"/>
      <c r="L32" s="104"/>
      <c r="M32" s="90"/>
      <c r="N32" s="56"/>
      <c r="O32" s="55"/>
      <c r="P32" s="55"/>
      <c r="Q32" s="68"/>
      <c r="R32" s="13"/>
    </row>
    <row r="33" spans="1:18" s="11" customFormat="1" ht="123" customHeight="1" x14ac:dyDescent="0.25">
      <c r="A33" s="98"/>
      <c r="B33" s="95"/>
      <c r="C33" s="40" t="s">
        <v>26</v>
      </c>
      <c r="D33" s="102"/>
      <c r="E33" s="40" t="s">
        <v>55</v>
      </c>
      <c r="F33" s="21" t="s">
        <v>101</v>
      </c>
      <c r="G33" s="28" t="s">
        <v>100</v>
      </c>
      <c r="H33" s="28"/>
      <c r="I33" s="28"/>
      <c r="J33" s="28"/>
      <c r="K33" s="28"/>
      <c r="L33" s="104"/>
      <c r="M33" s="90"/>
      <c r="N33" s="56"/>
      <c r="O33" s="55"/>
      <c r="P33" s="55"/>
      <c r="Q33" s="68"/>
      <c r="R33" s="13"/>
    </row>
    <row r="34" spans="1:18" s="11" customFormat="1" ht="60" customHeight="1" x14ac:dyDescent="0.25">
      <c r="A34" s="98"/>
      <c r="B34" s="95"/>
      <c r="C34" s="40" t="s">
        <v>56</v>
      </c>
      <c r="D34" s="102"/>
      <c r="E34" s="40" t="s">
        <v>57</v>
      </c>
      <c r="F34" s="21" t="s">
        <v>41</v>
      </c>
      <c r="G34" s="28" t="s">
        <v>58</v>
      </c>
      <c r="H34" s="28"/>
      <c r="I34" s="28"/>
      <c r="J34" s="28"/>
      <c r="K34" s="28"/>
      <c r="L34" s="104"/>
      <c r="M34" s="90"/>
      <c r="N34" s="56"/>
      <c r="O34" s="55"/>
      <c r="P34" s="55"/>
      <c r="Q34" s="68"/>
      <c r="R34" s="13"/>
    </row>
    <row r="35" spans="1:18" s="11" customFormat="1" ht="136.5" customHeight="1" x14ac:dyDescent="0.25">
      <c r="A35" s="98"/>
      <c r="B35" s="95"/>
      <c r="C35" s="40" t="s">
        <v>59</v>
      </c>
      <c r="D35" s="102"/>
      <c r="E35" s="40" t="s">
        <v>60</v>
      </c>
      <c r="F35" s="21" t="s">
        <v>35</v>
      </c>
      <c r="G35" s="21">
        <v>22640</v>
      </c>
      <c r="H35" s="21"/>
      <c r="I35" s="21"/>
      <c r="J35" s="21"/>
      <c r="K35" s="21"/>
      <c r="L35" s="104"/>
      <c r="M35" s="90"/>
      <c r="N35" s="56"/>
      <c r="O35" s="55"/>
      <c r="P35" s="55"/>
      <c r="Q35" s="68"/>
      <c r="R35" s="13"/>
    </row>
    <row r="36" spans="1:18" s="11" customFormat="1" ht="69.75" customHeight="1" x14ac:dyDescent="0.25">
      <c r="A36" s="98"/>
      <c r="B36" s="95"/>
      <c r="C36" s="40" t="s">
        <v>75</v>
      </c>
      <c r="D36" s="102"/>
      <c r="E36" s="40" t="s">
        <v>75</v>
      </c>
      <c r="F36" s="21" t="s">
        <v>76</v>
      </c>
      <c r="G36" s="21">
        <v>5</v>
      </c>
      <c r="H36" s="21"/>
      <c r="I36" s="21"/>
      <c r="J36" s="21"/>
      <c r="K36" s="21"/>
      <c r="L36" s="104"/>
      <c r="M36" s="90"/>
      <c r="N36" s="56"/>
      <c r="O36" s="55"/>
      <c r="P36" s="55"/>
      <c r="Q36" s="68"/>
      <c r="R36" s="13"/>
    </row>
    <row r="37" spans="1:18" s="11" customFormat="1" ht="66.75" customHeight="1" x14ac:dyDescent="0.25">
      <c r="A37" s="98"/>
      <c r="B37" s="95"/>
      <c r="C37" s="40" t="s">
        <v>61</v>
      </c>
      <c r="D37" s="102"/>
      <c r="E37" s="40" t="s">
        <v>77</v>
      </c>
      <c r="F37" s="21" t="s">
        <v>62</v>
      </c>
      <c r="G37" s="21">
        <v>228394.1</v>
      </c>
      <c r="H37" s="21">
        <v>228394.1</v>
      </c>
      <c r="I37" s="21">
        <v>228394.1</v>
      </c>
      <c r="J37" s="21">
        <v>228394.1</v>
      </c>
      <c r="K37" s="21">
        <v>228394.1</v>
      </c>
      <c r="L37" s="104"/>
      <c r="M37" s="90"/>
      <c r="N37" s="56"/>
      <c r="O37" s="55"/>
      <c r="P37" s="55"/>
      <c r="Q37" s="68"/>
      <c r="R37" s="13"/>
    </row>
    <row r="38" spans="1:18" s="11" customFormat="1" ht="66.75" customHeight="1" x14ac:dyDescent="0.25">
      <c r="A38" s="98"/>
      <c r="B38" s="95" t="s">
        <v>136</v>
      </c>
      <c r="C38" s="40" t="s">
        <v>102</v>
      </c>
      <c r="D38" s="40" t="s">
        <v>127</v>
      </c>
      <c r="E38" s="40" t="s">
        <v>103</v>
      </c>
      <c r="F38" s="21" t="s">
        <v>104</v>
      </c>
      <c r="G38" s="21"/>
      <c r="H38" s="21" t="s">
        <v>105</v>
      </c>
      <c r="I38" s="21" t="s">
        <v>105</v>
      </c>
      <c r="J38" s="21" t="s">
        <v>105</v>
      </c>
      <c r="K38" s="21" t="s">
        <v>105</v>
      </c>
      <c r="L38" s="51" t="s">
        <v>93</v>
      </c>
      <c r="M38" s="53"/>
      <c r="N38" s="53">
        <v>69200.3</v>
      </c>
      <c r="O38" s="54">
        <v>57425.599999999999</v>
      </c>
      <c r="P38" s="54">
        <v>57425.599999999999</v>
      </c>
      <c r="Q38" s="59">
        <v>57425.599999999999</v>
      </c>
      <c r="R38" s="13"/>
    </row>
    <row r="39" spans="1:18" s="11" customFormat="1" ht="66.75" customHeight="1" x14ac:dyDescent="0.25">
      <c r="A39" s="98"/>
      <c r="B39" s="95"/>
      <c r="C39" s="40" t="s">
        <v>106</v>
      </c>
      <c r="D39" s="40" t="s">
        <v>128</v>
      </c>
      <c r="E39" s="40" t="s">
        <v>107</v>
      </c>
      <c r="F39" s="21" t="s">
        <v>108</v>
      </c>
      <c r="G39" s="21"/>
      <c r="H39" s="21" t="s">
        <v>109</v>
      </c>
      <c r="I39" s="21" t="s">
        <v>109</v>
      </c>
      <c r="J39" s="21" t="s">
        <v>109</v>
      </c>
      <c r="K39" s="21" t="s">
        <v>109</v>
      </c>
      <c r="L39" s="51" t="s">
        <v>97</v>
      </c>
      <c r="M39" s="53"/>
      <c r="N39" s="53">
        <v>19899.900000000001</v>
      </c>
      <c r="O39" s="54">
        <v>19625.5</v>
      </c>
      <c r="P39" s="54">
        <v>19625.5</v>
      </c>
      <c r="Q39" s="59">
        <v>19625.5</v>
      </c>
      <c r="R39" s="13"/>
    </row>
    <row r="40" spans="1:18" s="11" customFormat="1" ht="139.5" customHeight="1" x14ac:dyDescent="0.25">
      <c r="A40" s="98"/>
      <c r="B40" s="95"/>
      <c r="C40" s="40" t="s">
        <v>26</v>
      </c>
      <c r="D40" s="40" t="s">
        <v>129</v>
      </c>
      <c r="E40" s="40" t="s">
        <v>26</v>
      </c>
      <c r="F40" s="21" t="s">
        <v>112</v>
      </c>
      <c r="G40" s="21"/>
      <c r="H40" s="28" t="s">
        <v>113</v>
      </c>
      <c r="I40" s="28" t="s">
        <v>113</v>
      </c>
      <c r="J40" s="28" t="s">
        <v>113</v>
      </c>
      <c r="K40" s="28" t="s">
        <v>113</v>
      </c>
      <c r="L40" s="28" t="s">
        <v>92</v>
      </c>
      <c r="M40" s="53"/>
      <c r="N40" s="53">
        <v>9588.7999999999993</v>
      </c>
      <c r="O40" s="54">
        <v>14720.5</v>
      </c>
      <c r="P40" s="54">
        <v>14720.5</v>
      </c>
      <c r="Q40" s="59">
        <v>14720.5</v>
      </c>
      <c r="R40" s="13"/>
    </row>
    <row r="41" spans="1:18" s="11" customFormat="1" ht="88.5" customHeight="1" x14ac:dyDescent="0.25">
      <c r="A41" s="98"/>
      <c r="B41" s="95"/>
      <c r="C41" s="40" t="s">
        <v>39</v>
      </c>
      <c r="D41" s="40" t="s">
        <v>130</v>
      </c>
      <c r="E41" s="40" t="s">
        <v>114</v>
      </c>
      <c r="F41" s="21" t="s">
        <v>41</v>
      </c>
      <c r="G41" s="21"/>
      <c r="H41" s="21">
        <v>6</v>
      </c>
      <c r="I41" s="21">
        <v>6</v>
      </c>
      <c r="J41" s="21">
        <v>6</v>
      </c>
      <c r="K41" s="21">
        <v>6</v>
      </c>
      <c r="L41" s="28" t="s">
        <v>98</v>
      </c>
      <c r="M41" s="53"/>
      <c r="N41" s="53">
        <v>178.8</v>
      </c>
      <c r="O41" s="54">
        <v>181.8</v>
      </c>
      <c r="P41" s="54">
        <v>0</v>
      </c>
      <c r="Q41" s="59">
        <v>0</v>
      </c>
      <c r="R41" s="13"/>
    </row>
    <row r="42" spans="1:18" s="11" customFormat="1" ht="81" customHeight="1" x14ac:dyDescent="0.25">
      <c r="A42" s="98"/>
      <c r="B42" s="95"/>
      <c r="C42" s="40" t="s">
        <v>115</v>
      </c>
      <c r="D42" s="40" t="s">
        <v>130</v>
      </c>
      <c r="E42" s="40" t="s">
        <v>137</v>
      </c>
      <c r="F42" s="21" t="s">
        <v>41</v>
      </c>
      <c r="G42" s="21"/>
      <c r="H42" s="21">
        <v>16</v>
      </c>
      <c r="I42" s="21">
        <v>16</v>
      </c>
      <c r="J42" s="21">
        <v>16</v>
      </c>
      <c r="K42" s="21">
        <v>16</v>
      </c>
      <c r="L42" s="28" t="s">
        <v>98</v>
      </c>
      <c r="M42" s="56"/>
      <c r="N42" s="53">
        <v>0</v>
      </c>
      <c r="O42" s="54">
        <v>0</v>
      </c>
      <c r="P42" s="54">
        <v>0</v>
      </c>
      <c r="Q42" s="59">
        <v>0</v>
      </c>
      <c r="R42" s="13"/>
    </row>
    <row r="43" spans="1:18" s="11" customFormat="1" ht="102.75" customHeight="1" x14ac:dyDescent="0.25">
      <c r="A43" s="98"/>
      <c r="B43" s="95"/>
      <c r="C43" s="40" t="s">
        <v>110</v>
      </c>
      <c r="D43" s="40" t="s">
        <v>131</v>
      </c>
      <c r="E43" s="40" t="s">
        <v>111</v>
      </c>
      <c r="F43" s="21" t="s">
        <v>116</v>
      </c>
      <c r="G43" s="21"/>
      <c r="H43" s="21" t="s">
        <v>117</v>
      </c>
      <c r="I43" s="21" t="s">
        <v>117</v>
      </c>
      <c r="J43" s="21" t="s">
        <v>117</v>
      </c>
      <c r="K43" s="21" t="s">
        <v>117</v>
      </c>
      <c r="L43" s="28" t="s">
        <v>98</v>
      </c>
      <c r="M43" s="56"/>
      <c r="N43" s="53">
        <f>156864.2</f>
        <v>156864.20000000001</v>
      </c>
      <c r="O43" s="54">
        <f>167639.9</f>
        <v>167639.9</v>
      </c>
      <c r="P43" s="54">
        <v>174000.3</v>
      </c>
      <c r="Q43" s="59">
        <v>174000.3</v>
      </c>
      <c r="R43" s="13"/>
    </row>
    <row r="44" spans="1:18" s="11" customFormat="1" ht="86.25" customHeight="1" x14ac:dyDescent="0.25">
      <c r="A44" s="98"/>
      <c r="B44" s="95"/>
      <c r="C44" s="40" t="s">
        <v>118</v>
      </c>
      <c r="D44" s="40" t="s">
        <v>132</v>
      </c>
      <c r="E44" s="40" t="s">
        <v>119</v>
      </c>
      <c r="F44" s="21" t="s">
        <v>116</v>
      </c>
      <c r="G44" s="21"/>
      <c r="H44" s="21" t="s">
        <v>120</v>
      </c>
      <c r="I44" s="21"/>
      <c r="J44" s="21"/>
      <c r="K44" s="21"/>
      <c r="L44" s="28" t="s">
        <v>98</v>
      </c>
      <c r="M44" s="56"/>
      <c r="N44" s="53">
        <v>17562.2</v>
      </c>
      <c r="O44" s="54">
        <v>9000</v>
      </c>
      <c r="P44" s="54">
        <v>9000</v>
      </c>
      <c r="Q44" s="59">
        <v>9000</v>
      </c>
      <c r="R44" s="13"/>
    </row>
    <row r="45" spans="1:18" s="11" customFormat="1" ht="76.5" x14ac:dyDescent="0.25">
      <c r="A45" s="98"/>
      <c r="B45" s="95"/>
      <c r="C45" s="40" t="s">
        <v>45</v>
      </c>
      <c r="D45" s="40" t="s">
        <v>130</v>
      </c>
      <c r="E45" s="40" t="s">
        <v>121</v>
      </c>
      <c r="F45" s="21" t="s">
        <v>122</v>
      </c>
      <c r="G45" s="21"/>
      <c r="H45" s="21">
        <v>58470</v>
      </c>
      <c r="I45" s="21"/>
      <c r="J45" s="21"/>
      <c r="K45" s="21"/>
      <c r="L45" s="28" t="s">
        <v>98</v>
      </c>
      <c r="M45" s="56"/>
      <c r="N45" s="53">
        <v>1540</v>
      </c>
      <c r="O45" s="55"/>
      <c r="P45" s="55"/>
      <c r="Q45" s="68"/>
      <c r="R45" s="13"/>
    </row>
    <row r="46" spans="1:18" s="11" customFormat="1" ht="66.75" customHeight="1" thickBot="1" x14ac:dyDescent="0.3">
      <c r="A46" s="98"/>
      <c r="B46" s="95"/>
      <c r="C46" s="40" t="s">
        <v>45</v>
      </c>
      <c r="D46" s="40" t="s">
        <v>133</v>
      </c>
      <c r="E46" s="40" t="s">
        <v>121</v>
      </c>
      <c r="F46" s="21" t="s">
        <v>122</v>
      </c>
      <c r="G46" s="21"/>
      <c r="H46" s="21"/>
      <c r="I46" s="21">
        <v>58470</v>
      </c>
      <c r="J46" s="21">
        <v>58470</v>
      </c>
      <c r="K46" s="21">
        <v>58470</v>
      </c>
      <c r="L46" s="70" t="s">
        <v>138</v>
      </c>
      <c r="M46" s="56"/>
      <c r="N46" s="53"/>
      <c r="O46" s="54">
        <v>2350</v>
      </c>
      <c r="P46" s="54">
        <v>2350</v>
      </c>
      <c r="Q46" s="59">
        <v>2350</v>
      </c>
      <c r="R46" s="13"/>
    </row>
    <row r="47" spans="1:18" s="11" customFormat="1" ht="108" customHeight="1" thickBot="1" x14ac:dyDescent="0.3">
      <c r="A47" s="99"/>
      <c r="B47" s="96"/>
      <c r="C47" s="41" t="s">
        <v>123</v>
      </c>
      <c r="D47" s="41" t="s">
        <v>134</v>
      </c>
      <c r="E47" s="41" t="s">
        <v>123</v>
      </c>
      <c r="F47" s="69" t="s">
        <v>124</v>
      </c>
      <c r="G47" s="69"/>
      <c r="H47" s="69" t="s">
        <v>125</v>
      </c>
      <c r="I47" s="69" t="s">
        <v>125</v>
      </c>
      <c r="J47" s="69" t="s">
        <v>125</v>
      </c>
      <c r="K47" s="69" t="s">
        <v>125</v>
      </c>
      <c r="L47" s="70" t="s">
        <v>98</v>
      </c>
      <c r="M47" s="71"/>
      <c r="N47" s="72">
        <v>43333.3</v>
      </c>
      <c r="O47" s="73">
        <v>39706.5</v>
      </c>
      <c r="P47" s="73">
        <v>47206.5</v>
      </c>
      <c r="Q47" s="74">
        <v>47206.5</v>
      </c>
      <c r="R47" s="13"/>
    </row>
    <row r="48" spans="1:18" s="11" customFormat="1" ht="54" customHeight="1" x14ac:dyDescent="0.25">
      <c r="A48" s="60" t="s">
        <v>3</v>
      </c>
      <c r="B48" s="61"/>
      <c r="C48" s="62"/>
      <c r="D48" s="39"/>
      <c r="E48" s="62"/>
      <c r="F48" s="61"/>
      <c r="G48" s="62"/>
      <c r="H48" s="62"/>
      <c r="I48" s="62"/>
      <c r="J48" s="62"/>
      <c r="K48" s="62"/>
      <c r="L48" s="22"/>
      <c r="M48" s="38"/>
      <c r="N48" s="38"/>
      <c r="O48" s="29"/>
      <c r="P48" s="38"/>
      <c r="Q48" s="38"/>
    </row>
    <row r="49" spans="1:17" ht="12.75" x14ac:dyDescent="0.25">
      <c r="A49" s="19">
        <v>611</v>
      </c>
      <c r="B49" s="20" t="s">
        <v>0</v>
      </c>
      <c r="C49" s="20" t="s">
        <v>0</v>
      </c>
      <c r="D49" s="20" t="s">
        <v>0</v>
      </c>
      <c r="E49" s="20" t="s">
        <v>0</v>
      </c>
      <c r="F49" s="20" t="s">
        <v>0</v>
      </c>
      <c r="G49" s="20"/>
      <c r="H49" s="20"/>
      <c r="I49" s="20" t="s">
        <v>0</v>
      </c>
      <c r="J49" s="20" t="s">
        <v>0</v>
      </c>
      <c r="K49" s="20" t="s">
        <v>0</v>
      </c>
      <c r="L49" s="20" t="s">
        <v>0</v>
      </c>
      <c r="M49" s="26">
        <f>M31+M30+M18+M15+M14+M26+M27+M28+M29+M30</f>
        <v>400171.98</v>
      </c>
      <c r="N49" s="26">
        <f>N47+N46+N45+N44+N43+N42+N41+N40+N39+N38+N18+N15+N14</f>
        <v>460495.6</v>
      </c>
      <c r="O49" s="26">
        <f>O47+O46+O45+O44+O43+O42+O41+O40+O39+O38+O18+O15+O14</f>
        <v>442549.8</v>
      </c>
      <c r="P49" s="26">
        <f>P47+P46+P45+P44+P43+P42+P41+P40+P39+P38+P18+P15+P14</f>
        <v>456228.39999999997</v>
      </c>
      <c r="Q49" s="26">
        <f>Q47+Q46+Q45+Q44+Q43+Q42+Q41+Q40+Q39+Q38+Q18+Q15+Q14</f>
        <v>456228.39999999997</v>
      </c>
    </row>
    <row r="50" spans="1:17" ht="12.75" x14ac:dyDescent="0.25">
      <c r="A50" s="19">
        <v>621</v>
      </c>
      <c r="B50" s="20" t="s">
        <v>0</v>
      </c>
      <c r="C50" s="20" t="s">
        <v>0</v>
      </c>
      <c r="D50" s="20" t="s">
        <v>0</v>
      </c>
      <c r="E50" s="20" t="s">
        <v>0</v>
      </c>
      <c r="F50" s="20" t="s">
        <v>0</v>
      </c>
      <c r="G50" s="20" t="s">
        <v>0</v>
      </c>
      <c r="H50" s="20" t="s">
        <v>0</v>
      </c>
      <c r="I50" s="20" t="s">
        <v>0</v>
      </c>
      <c r="J50" s="20" t="s">
        <v>0</v>
      </c>
      <c r="K50" s="20" t="s">
        <v>0</v>
      </c>
      <c r="L50" s="20" t="s">
        <v>0</v>
      </c>
      <c r="M50" s="26">
        <f>M19+M20+M21</f>
        <v>32342.400000000001</v>
      </c>
      <c r="N50" s="26">
        <f t="shared" ref="N50:Q50" si="0">N19+N20</f>
        <v>29402.9</v>
      </c>
      <c r="O50" s="26">
        <f t="shared" si="0"/>
        <v>33130</v>
      </c>
      <c r="P50" s="26">
        <f t="shared" si="0"/>
        <v>33130</v>
      </c>
      <c r="Q50" s="26">
        <f t="shared" si="0"/>
        <v>33130</v>
      </c>
    </row>
    <row r="51" spans="1:17" x14ac:dyDescent="0.25">
      <c r="A51" s="3"/>
      <c r="B51" s="3"/>
      <c r="C51" s="4"/>
      <c r="D51" s="3"/>
      <c r="E51" s="3"/>
      <c r="F51" s="3"/>
      <c r="G51" s="3"/>
      <c r="H51" s="3"/>
      <c r="I51" s="12"/>
      <c r="J51" s="3"/>
      <c r="K51" s="3"/>
      <c r="L51" s="3"/>
      <c r="M51" s="3"/>
      <c r="N51" s="8"/>
      <c r="O51" s="3"/>
      <c r="P51" s="3"/>
    </row>
    <row r="52" spans="1:17" x14ac:dyDescent="0.25">
      <c r="A52" s="3"/>
      <c r="B52" s="3"/>
      <c r="C52" s="4"/>
      <c r="D52" s="3"/>
      <c r="E52" s="3"/>
      <c r="F52" s="3"/>
      <c r="G52" s="3"/>
      <c r="H52" s="3"/>
      <c r="I52" s="3"/>
      <c r="J52" s="3"/>
      <c r="K52" s="3"/>
      <c r="L52" s="3"/>
      <c r="M52" s="3"/>
      <c r="N52" s="8"/>
      <c r="O52" s="3"/>
      <c r="P52" s="3"/>
    </row>
    <row r="53" spans="1:17" x14ac:dyDescent="0.25">
      <c r="A53" s="3"/>
      <c r="B53" s="3"/>
      <c r="C53" s="4"/>
      <c r="D53" s="3"/>
      <c r="E53" s="3"/>
      <c r="F53" s="3"/>
      <c r="G53" s="3"/>
      <c r="H53" s="3"/>
      <c r="I53" s="3"/>
      <c r="J53" s="3"/>
      <c r="K53" s="3"/>
      <c r="L53" s="3"/>
      <c r="M53" s="3"/>
      <c r="N53" s="8"/>
      <c r="O53" s="3"/>
      <c r="P53" s="3"/>
    </row>
    <row r="54" spans="1:17" x14ac:dyDescent="0.25">
      <c r="A54" s="3"/>
      <c r="B54" s="3"/>
      <c r="C54" s="4"/>
      <c r="D54" s="3"/>
      <c r="E54" s="3"/>
      <c r="F54" s="3"/>
      <c r="G54" s="3"/>
      <c r="H54" s="3"/>
      <c r="I54" s="3"/>
      <c r="J54" s="3"/>
      <c r="K54" s="3"/>
      <c r="L54" s="3"/>
      <c r="M54" s="3"/>
      <c r="N54" s="8"/>
      <c r="O54" s="3"/>
      <c r="P54" s="3"/>
    </row>
    <row r="55" spans="1:17" x14ac:dyDescent="0.25">
      <c r="A55" s="3"/>
      <c r="B55" s="3"/>
      <c r="C55" s="4"/>
      <c r="D55" s="3"/>
      <c r="E55" s="3"/>
      <c r="F55" s="3"/>
      <c r="G55" s="3"/>
      <c r="H55" s="3"/>
      <c r="I55" s="3"/>
      <c r="J55" s="3"/>
      <c r="K55" s="3"/>
      <c r="L55" s="3"/>
      <c r="M55" s="3"/>
      <c r="N55" s="8"/>
      <c r="O55" s="3"/>
      <c r="P55" s="3"/>
    </row>
    <row r="56" spans="1:17" x14ac:dyDescent="0.25">
      <c r="A56" s="3"/>
      <c r="B56" s="3"/>
      <c r="C56" s="4"/>
      <c r="D56" s="3"/>
      <c r="E56" s="3"/>
      <c r="F56" s="3"/>
      <c r="G56" s="3"/>
      <c r="H56" s="3"/>
      <c r="I56" s="3"/>
      <c r="J56" s="3"/>
      <c r="K56" s="3"/>
      <c r="L56" s="3"/>
      <c r="M56" s="3"/>
      <c r="N56" s="8"/>
      <c r="O56" s="3"/>
      <c r="P56" s="3"/>
    </row>
    <row r="57" spans="1:17" x14ac:dyDescent="0.25">
      <c r="A57" s="3"/>
      <c r="B57" s="3"/>
      <c r="C57" s="4"/>
      <c r="D57" s="3"/>
      <c r="E57" s="3"/>
      <c r="F57" s="3"/>
      <c r="G57" s="3"/>
      <c r="H57" s="3"/>
      <c r="I57" s="3"/>
      <c r="J57" s="3"/>
      <c r="K57" s="3"/>
      <c r="L57" s="3"/>
      <c r="M57" s="3"/>
      <c r="N57" s="8"/>
      <c r="O57" s="3"/>
      <c r="P57" s="3"/>
    </row>
    <row r="58" spans="1:17" x14ac:dyDescent="0.25">
      <c r="A58" s="3"/>
      <c r="B58" s="3"/>
      <c r="C58" s="4"/>
      <c r="D58" s="3"/>
      <c r="E58" s="3"/>
      <c r="F58" s="3"/>
      <c r="G58" s="3"/>
      <c r="H58" s="3"/>
      <c r="I58" s="3"/>
      <c r="J58" s="3"/>
      <c r="K58" s="3"/>
      <c r="L58" s="3"/>
      <c r="M58" s="3"/>
      <c r="N58" s="8"/>
      <c r="O58" s="3"/>
      <c r="P58" s="3"/>
    </row>
    <row r="59" spans="1:17" x14ac:dyDescent="0.25">
      <c r="A59" s="3"/>
      <c r="B59" s="3"/>
      <c r="C59" s="4"/>
      <c r="D59" s="3"/>
      <c r="E59" s="3"/>
      <c r="F59" s="3"/>
      <c r="G59" s="3"/>
      <c r="H59" s="3"/>
      <c r="I59" s="3"/>
      <c r="J59" s="3"/>
      <c r="K59" s="3"/>
      <c r="L59" s="3"/>
      <c r="M59" s="3"/>
      <c r="N59" s="8"/>
      <c r="O59" s="3"/>
      <c r="P59" s="3"/>
    </row>
    <row r="60" spans="1:17" x14ac:dyDescent="0.25">
      <c r="A60" s="3"/>
      <c r="B60" s="3"/>
      <c r="C60" s="4"/>
      <c r="D60" s="3"/>
      <c r="E60" s="3"/>
      <c r="F60" s="3"/>
      <c r="G60" s="3"/>
      <c r="H60" s="3"/>
      <c r="I60" s="3"/>
      <c r="J60" s="3"/>
      <c r="K60" s="3"/>
      <c r="L60" s="3"/>
      <c r="M60" s="3"/>
      <c r="N60" s="8"/>
      <c r="O60" s="3"/>
      <c r="P60" s="3"/>
    </row>
    <row r="61" spans="1:17" x14ac:dyDescent="0.25">
      <c r="A61" s="3"/>
      <c r="B61" s="3"/>
      <c r="C61" s="4"/>
      <c r="D61" s="3"/>
      <c r="E61" s="3"/>
      <c r="F61" s="3"/>
      <c r="G61" s="3"/>
      <c r="H61" s="3"/>
      <c r="I61" s="3"/>
      <c r="J61" s="3"/>
      <c r="K61" s="3"/>
      <c r="L61" s="3"/>
      <c r="M61" s="3"/>
      <c r="N61" s="8"/>
      <c r="O61" s="3"/>
      <c r="P61" s="3"/>
    </row>
    <row r="62" spans="1:17" x14ac:dyDescent="0.25">
      <c r="A62" s="3"/>
      <c r="B62" s="3"/>
      <c r="C62" s="4"/>
      <c r="D62" s="3"/>
      <c r="E62" s="3"/>
      <c r="F62" s="3"/>
      <c r="G62" s="3"/>
      <c r="H62" s="3"/>
      <c r="I62" s="3"/>
      <c r="J62" s="3"/>
      <c r="K62" s="3"/>
      <c r="L62" s="3"/>
      <c r="M62" s="3"/>
      <c r="N62" s="8"/>
      <c r="O62" s="3"/>
      <c r="P62" s="3"/>
    </row>
    <row r="63" spans="1:17" x14ac:dyDescent="0.25">
      <c r="A63" s="3"/>
      <c r="B63" s="3"/>
      <c r="C63" s="4"/>
      <c r="D63" s="3"/>
      <c r="E63" s="3"/>
      <c r="F63" s="3"/>
      <c r="G63" s="3"/>
      <c r="H63" s="3"/>
      <c r="I63" s="3"/>
      <c r="J63" s="3"/>
      <c r="K63" s="3"/>
      <c r="L63" s="3"/>
      <c r="M63" s="3"/>
      <c r="N63" s="8"/>
      <c r="O63" s="3"/>
      <c r="P63" s="3"/>
    </row>
  </sheetData>
  <mergeCells count="28">
    <mergeCell ref="B38:B47"/>
    <mergeCell ref="A26:A47"/>
    <mergeCell ref="P2:Q2"/>
    <mergeCell ref="P4:Q4"/>
    <mergeCell ref="P3:Q3"/>
    <mergeCell ref="D15:D18"/>
    <mergeCell ref="B26:B37"/>
    <mergeCell ref="L27:L37"/>
    <mergeCell ref="M27:M37"/>
    <mergeCell ref="A15:A18"/>
    <mergeCell ref="A19:A25"/>
    <mergeCell ref="D19:D25"/>
    <mergeCell ref="B19:B25"/>
    <mergeCell ref="D26:D37"/>
    <mergeCell ref="B15:B18"/>
    <mergeCell ref="C20:C21"/>
    <mergeCell ref="Q15:Q17"/>
    <mergeCell ref="L21:L25"/>
    <mergeCell ref="M21:M25"/>
    <mergeCell ref="N21:N25"/>
    <mergeCell ref="O21:O25"/>
    <mergeCell ref="P21:P25"/>
    <mergeCell ref="Q21:Q25"/>
    <mergeCell ref="L15:L17"/>
    <mergeCell ref="M15:M17"/>
    <mergeCell ref="N15:N17"/>
    <mergeCell ref="O15:O17"/>
    <mergeCell ref="P15:P17"/>
  </mergeCells>
  <pageMargins left="0.23622047244094491" right="0.23622047244094491" top="0.74803149606299213" bottom="0.74803149606299213" header="0.31496062992125984" footer="0.31496062992125984"/>
  <pageSetup paperSize="9" scale="33" fitToHeight="0" orientation="landscape" r:id="rId1"/>
  <colBreaks count="1" manualBreakCount="1">
    <brk id="1" min="6" max="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ShatohinaLA</dc:creator>
  <cp:lastModifiedBy>DOHOD</cp:lastModifiedBy>
  <cp:lastPrinted>2023-10-10T09:34:57Z</cp:lastPrinted>
  <dcterms:created xsi:type="dcterms:W3CDTF">2017-11-07T07:48:21Z</dcterms:created>
  <dcterms:modified xsi:type="dcterms:W3CDTF">2023-10-30T13:18:33Z</dcterms:modified>
</cp:coreProperties>
</file>